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Outu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<sst xmlns="http://schemas.openxmlformats.org/spreadsheetml/2006/main" count="207" uniqueCount="45">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</sst>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0.13209916276100822</c:v>
                </c:pt>
                <c:pt idx="1">
                  <c:v>5.3652762075123699E-2</c:v>
                </c:pt>
                <c:pt idx="2">
                  <c:v>4.2297890818269977E-2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0.36553744844845848</c:v>
                </c:pt>
                <c:pt idx="1">
                  <c:v>0.33300367563029798</c:v>
                </c:pt>
                <c:pt idx="2">
                  <c:v>0.32268560495527288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0.38855319382221976</c:v>
                </c:pt>
                <c:pt idx="1">
                  <c:v>0.29800098679894615</c:v>
                </c:pt>
                <c:pt idx="2">
                  <c:v>0.22670705130060964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0.43415165491681729</c:v>
                </c:pt>
                <c:pt idx="1">
                  <c:v>0.23142365497358025</c:v>
                </c:pt>
                <c:pt idx="2">
                  <c:v>0.22722454778168433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0.52840074668703829</c:v>
                </c:pt>
                <c:pt idx="1">
                  <c:v>0.38606560002957174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0.60643207138828514</c:v>
                </c:pt>
                <c:pt idx="1">
                  <c:v>0.42806656548767907</c:v>
                </c:pt>
                <c:pt idx="2">
                  <c:v>0.39879372785740097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0.68767217316830409</c:v>
                </c:pt>
                <c:pt idx="1">
                  <c:v>0.43735223906451154</c:v>
                </c:pt>
                <c:pt idx="2">
                  <c:v>0.41345443831285378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0.78921322821957685</c:v>
                </c:pt>
                <c:pt idx="1">
                  <c:v>0.75572019384633127</c:v>
                </c:pt>
                <c:pt idx="2">
                  <c:v>0.75501973574893133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0.74258195671696836</c:v>
                </c:pt>
                <c:pt idx="1">
                  <c:v>0.44784843599157564</c:v>
                </c:pt>
                <c:pt idx="2">
                  <c:v>0.41813608721698997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0.91120013335608596</c:v>
                </c:pt>
                <c:pt idx="1">
                  <c:v>0.87267560370021646</c:v>
                </c:pt>
                <c:pt idx="2">
                  <c:v>0.86556589298405517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0.93475717742418019</c:v>
                </c:pt>
                <c:pt idx="1">
                  <c:v>0.81393503400528466</c:v>
                </c:pt>
                <c:pt idx="2">
                  <c:v>0.80049833783530477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0.91519409344585723</c:v>
                </c:pt>
                <c:pt idx="1">
                  <c:v>0.87393913946977164</c:v>
                </c:pt>
                <c:pt idx="2">
                  <c:v>0.86372079998857587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0.55837616495144404</c:v>
                </c:pt>
                <c:pt idx="1">
                  <c:v>0.55450294453930782</c:v>
                </c:pt>
                <c:pt idx="2">
                  <c:v>0.55386980076587777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0.45165235599209269</c:v>
                </c:pt>
                <c:pt idx="1">
                  <c:v>0.22216328358003348</c:v>
                </c:pt>
                <c:pt idx="2">
                  <c:v>0.2185656860651729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0.28560279807211275</c:v>
                </c:pt>
                <c:pt idx="1">
                  <c:v>0.18755853209231069</c:v>
                </c:pt>
                <c:pt idx="2">
                  <c:v>0.11780915002664934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0.55481663948082616</c:v>
                </c:pt>
                <c:pt idx="1">
                  <c:v>0.52625756565634418</c:v>
                </c:pt>
                <c:pt idx="2">
                  <c:v>0.50611953982061797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0.2787242086385478</c:v>
                </c:pt>
                <c:pt idx="1">
                  <c:v>0.18124718143205509</c:v>
                </c:pt>
                <c:pt idx="2">
                  <c:v>0.15905239362150203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0.64705714935891168</c:v>
                </c:pt>
                <c:pt idx="1">
                  <c:v>0.43270997686707474</c:v>
                </c:pt>
                <c:pt idx="2">
                  <c:v>0.40612499027962551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0.67687631987864039</c:v>
                </c:pt>
                <c:pt idx="1">
                  <c:v>0.53550070086132173</c:v>
                </c:pt>
                <c:pt idx="2">
                  <c:v>0.52246601840836848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0.89318139150223197</c:v>
                </c:pt>
                <c:pt idx="1">
                  <c:v>0.8488192520500375</c:v>
                </c:pt>
                <c:pt idx="2">
                  <c:v>0.83920808809397018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8" thickBot="1" x14ac:dyDescent="0.3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0.399999999999999" x14ac:dyDescent="0.25">
      <c r="A5" s="45" t="s">
        <v>2</v>
      </c>
      <c r="B5" s="48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0.399999999999999" x14ac:dyDescent="0.25">
      <c r="A6" s="46"/>
      <c r="B6" s="49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5">
      <c r="A7" s="46"/>
      <c r="B7" s="49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5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46"/>
      <c r="B10" s="49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5">
      <c r="A11" s="46"/>
      <c r="B11" s="49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5">
      <c r="A12" s="46"/>
      <c r="B12" s="49" t="s">
        <v>18</v>
      </c>
      <c r="C12" s="25" t="s">
        <v>12</v>
      </c>
      <c r="D12" s="43">
        <v>267004</v>
      </c>
      <c r="E12" s="43">
        <v>109100</v>
      </c>
      <c r="F12" s="34">
        <f t="shared" si="0"/>
        <v>0.40860811073991399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46"/>
      <c r="B13" s="49"/>
      <c r="C13" s="25" t="s">
        <v>4</v>
      </c>
      <c r="D13" s="43">
        <v>2973227</v>
      </c>
      <c r="E13" s="43">
        <v>816319.04</v>
      </c>
      <c r="F13" s="34">
        <f t="shared" si="0"/>
        <v>0.27455658111540088</v>
      </c>
      <c r="G13" s="43">
        <v>607732.97</v>
      </c>
      <c r="H13" s="34">
        <f t="shared" si="1"/>
        <v>0.20440180652200454</v>
      </c>
      <c r="I13" s="27">
        <v>381728.86</v>
      </c>
      <c r="J13" s="39">
        <f t="shared" si="2"/>
        <v>0.12838873722053512</v>
      </c>
    </row>
    <row r="14" spans="1:10" ht="13.5" customHeight="1" x14ac:dyDescent="0.25">
      <c r="A14" s="46"/>
      <c r="B14" s="49"/>
      <c r="C14" s="15" t="s">
        <v>6</v>
      </c>
      <c r="D14" s="44">
        <v>3240231</v>
      </c>
      <c r="E14" s="44">
        <v>925419.04</v>
      </c>
      <c r="F14" s="35">
        <f t="shared" si="0"/>
        <v>0.28560279807211275</v>
      </c>
      <c r="G14" s="44">
        <v>607732.97</v>
      </c>
      <c r="H14" s="35">
        <f t="shared" si="1"/>
        <v>0.18755853209231069</v>
      </c>
      <c r="I14" s="28">
        <v>381728.86</v>
      </c>
      <c r="J14" s="40">
        <f t="shared" si="2"/>
        <v>0.11780915002664934</v>
      </c>
    </row>
    <row r="15" spans="1:10" ht="22.5" customHeight="1" x14ac:dyDescent="0.25">
      <c r="A15" s="46"/>
      <c r="B15" s="49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3">
      <c r="A16" s="47"/>
      <c r="B16" s="50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5">
      <c r="A17" s="45" t="s">
        <v>10</v>
      </c>
      <c r="B17" s="48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115492.8</v>
      </c>
      <c r="H17" s="33">
        <f t="shared" si="1"/>
        <v>0.12014768162936655</v>
      </c>
      <c r="I17" s="29">
        <v>16161.8</v>
      </c>
      <c r="J17" s="38">
        <f t="shared" si="2"/>
        <v>1.6813193558018302E-2</v>
      </c>
    </row>
    <row r="18" spans="1:10" ht="20.399999999999999" x14ac:dyDescent="0.25">
      <c r="A18" s="46"/>
      <c r="B18" s="49"/>
      <c r="C18" s="25" t="s">
        <v>4</v>
      </c>
      <c r="D18" s="43">
        <v>8945950</v>
      </c>
      <c r="E18" s="43">
        <v>700619.95</v>
      </c>
      <c r="F18" s="34">
        <f t="shared" si="0"/>
        <v>7.8316998194713799E-2</v>
      </c>
      <c r="G18" s="43">
        <v>416056.22</v>
      </c>
      <c r="H18" s="34">
        <f t="shared" si="1"/>
        <v>4.6507773908863785E-2</v>
      </c>
      <c r="I18" s="27">
        <v>402892.16</v>
      </c>
      <c r="J18" s="39">
        <f t="shared" si="2"/>
        <v>4.5036263337040784E-2</v>
      </c>
    </row>
    <row r="19" spans="1:10" ht="13.5" customHeight="1" x14ac:dyDescent="0.25">
      <c r="A19" s="46"/>
      <c r="B19" s="49"/>
      <c r="C19" s="15" t="s">
        <v>6</v>
      </c>
      <c r="D19" s="44">
        <v>9907207</v>
      </c>
      <c r="E19" s="44">
        <v>1308733.75</v>
      </c>
      <c r="F19" s="35">
        <f t="shared" si="0"/>
        <v>0.13209916276100822</v>
      </c>
      <c r="G19" s="44">
        <v>531549.02</v>
      </c>
      <c r="H19" s="35">
        <f t="shared" si="1"/>
        <v>5.3652762075123699E-2</v>
      </c>
      <c r="I19" s="28">
        <v>419053.96</v>
      </c>
      <c r="J19" s="40">
        <f t="shared" si="2"/>
        <v>4.2297890818269977E-2</v>
      </c>
    </row>
    <row r="20" spans="1:10" ht="22.5" customHeight="1" x14ac:dyDescent="0.25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0.399999999999999" x14ac:dyDescent="0.25">
      <c r="A21" s="46"/>
      <c r="B21" s="49"/>
      <c r="C21" s="25" t="s">
        <v>4</v>
      </c>
      <c r="D21" s="43">
        <v>3021997</v>
      </c>
      <c r="E21" s="43">
        <v>1118385.25</v>
      </c>
      <c r="F21" s="34">
        <f t="shared" si="0"/>
        <v>0.37008152225167662</v>
      </c>
      <c r="G21" s="43">
        <v>1021973.69</v>
      </c>
      <c r="H21" s="34">
        <f t="shared" si="1"/>
        <v>0.33817826093143044</v>
      </c>
      <c r="I21" s="27">
        <v>986084.19</v>
      </c>
      <c r="J21" s="39">
        <f t="shared" si="2"/>
        <v>0.32630217369507647</v>
      </c>
    </row>
    <row r="22" spans="1:10" ht="13.5" customHeight="1" x14ac:dyDescent="0.25">
      <c r="A22" s="46"/>
      <c r="B22" s="49"/>
      <c r="C22" s="15" t="s">
        <v>6</v>
      </c>
      <c r="D22" s="44">
        <v>3478315</v>
      </c>
      <c r="E22" s="44">
        <v>1271454.3899999999</v>
      </c>
      <c r="F22" s="35">
        <f t="shared" si="0"/>
        <v>0.36553744844845848</v>
      </c>
      <c r="G22" s="44">
        <v>1158291.68</v>
      </c>
      <c r="H22" s="35">
        <f t="shared" si="1"/>
        <v>0.33300367563029798</v>
      </c>
      <c r="I22" s="28">
        <v>1122402.18</v>
      </c>
      <c r="J22" s="40">
        <f t="shared" si="2"/>
        <v>0.32268560495527288</v>
      </c>
    </row>
    <row r="23" spans="1:10" ht="22.5" customHeight="1" x14ac:dyDescent="0.25">
      <c r="A23" s="46"/>
      <c r="B23" s="49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66160.41</v>
      </c>
      <c r="H23" s="34">
        <f t="shared" si="1"/>
        <v>0.37026902541946027</v>
      </c>
      <c r="I23" s="27">
        <v>14160.42</v>
      </c>
      <c r="J23" s="39">
        <f t="shared" si="2"/>
        <v>7.9249280845300585E-2</v>
      </c>
    </row>
    <row r="24" spans="1:10" ht="20.399999999999999" x14ac:dyDescent="0.25">
      <c r="A24" s="46"/>
      <c r="B24" s="49"/>
      <c r="C24" s="25" t="s">
        <v>4</v>
      </c>
      <c r="D24" s="43">
        <v>3068180</v>
      </c>
      <c r="E24" s="43">
        <v>1187418.19</v>
      </c>
      <c r="F24" s="34">
        <f t="shared" si="0"/>
        <v>0.38701060237665325</v>
      </c>
      <c r="G24" s="43">
        <v>901407.67</v>
      </c>
      <c r="H24" s="34">
        <f t="shared" si="1"/>
        <v>0.29379230358062436</v>
      </c>
      <c r="I24" s="27">
        <v>721926.09</v>
      </c>
      <c r="J24" s="39">
        <f t="shared" si="2"/>
        <v>0.23529456876715185</v>
      </c>
    </row>
    <row r="25" spans="1:10" ht="13.5" customHeight="1" x14ac:dyDescent="0.25">
      <c r="A25" s="46"/>
      <c r="B25" s="49"/>
      <c r="C25" s="15" t="s">
        <v>6</v>
      </c>
      <c r="D25" s="44">
        <v>3246862</v>
      </c>
      <c r="E25" s="44">
        <v>1261578.6000000001</v>
      </c>
      <c r="F25" s="35">
        <f t="shared" si="0"/>
        <v>0.38855319382221976</v>
      </c>
      <c r="G25" s="44">
        <v>967568.08</v>
      </c>
      <c r="H25" s="35">
        <f t="shared" si="1"/>
        <v>0.29800098679894615</v>
      </c>
      <c r="I25" s="28">
        <v>736086.51</v>
      </c>
      <c r="J25" s="40">
        <f t="shared" si="2"/>
        <v>0.22670705130060964</v>
      </c>
    </row>
    <row r="26" spans="1:10" ht="22.5" customHeight="1" x14ac:dyDescent="0.25">
      <c r="A26" s="46"/>
      <c r="B26" s="49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46"/>
      <c r="B27" s="49"/>
      <c r="C27" s="25" t="s">
        <v>4</v>
      </c>
      <c r="D27" s="43">
        <v>3411884</v>
      </c>
      <c r="E27" s="43">
        <v>1267175.99</v>
      </c>
      <c r="F27" s="34">
        <f t="shared" si="0"/>
        <v>0.37140066602498795</v>
      </c>
      <c r="G27" s="43">
        <v>880635.74</v>
      </c>
      <c r="H27" s="34">
        <f t="shared" si="1"/>
        <v>0.25810834717710213</v>
      </c>
      <c r="I27" s="27">
        <v>864656.89</v>
      </c>
      <c r="J27" s="39">
        <f t="shared" si="2"/>
        <v>0.25342505489635636</v>
      </c>
    </row>
    <row r="28" spans="1:10" ht="13.5" customHeight="1" x14ac:dyDescent="0.25">
      <c r="A28" s="46"/>
      <c r="B28" s="49"/>
      <c r="C28" s="15" t="s">
        <v>6</v>
      </c>
      <c r="D28" s="44">
        <v>3805297</v>
      </c>
      <c r="E28" s="44">
        <v>1652075.99</v>
      </c>
      <c r="F28" s="35">
        <f t="shared" si="0"/>
        <v>0.43415165491681729</v>
      </c>
      <c r="G28" s="44">
        <v>880635.74</v>
      </c>
      <c r="H28" s="35">
        <f t="shared" si="1"/>
        <v>0.23142365497358025</v>
      </c>
      <c r="I28" s="28">
        <v>864656.89</v>
      </c>
      <c r="J28" s="40">
        <f t="shared" si="2"/>
        <v>0.22722454778168433</v>
      </c>
    </row>
    <row r="29" spans="1:10" ht="22.5" customHeight="1" x14ac:dyDescent="0.25">
      <c r="A29" s="46"/>
      <c r="B29" s="49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>
        <v>51999.99</v>
      </c>
      <c r="H29" s="34">
        <f t="shared" si="1"/>
        <v>0.43659314548629768</v>
      </c>
      <c r="I29" s="27"/>
      <c r="J29" s="39">
        <f t="shared" si="2"/>
        <v>0</v>
      </c>
    </row>
    <row r="30" spans="1:10" ht="20.399999999999999" x14ac:dyDescent="0.25">
      <c r="A30" s="46"/>
      <c r="B30" s="49"/>
      <c r="C30" s="25" t="s">
        <v>4</v>
      </c>
      <c r="D30" s="43">
        <v>692481</v>
      </c>
      <c r="E30" s="43">
        <v>376842.13</v>
      </c>
      <c r="F30" s="34">
        <f t="shared" si="0"/>
        <v>0.5441912918910411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3">
      <c r="A31" s="47"/>
      <c r="B31" s="50"/>
      <c r="C31" s="21" t="s">
        <v>6</v>
      </c>
      <c r="D31" s="44">
        <v>811585</v>
      </c>
      <c r="E31" s="44">
        <v>428842.12</v>
      </c>
      <c r="F31" s="36">
        <f t="shared" si="0"/>
        <v>0.52840074668703829</v>
      </c>
      <c r="G31" s="44">
        <v>313325.05</v>
      </c>
      <c r="H31" s="36">
        <f t="shared" si="1"/>
        <v>0.38606560002957174</v>
      </c>
      <c r="I31" s="30">
        <v>237547.08</v>
      </c>
      <c r="J31" s="41">
        <f t="shared" si="2"/>
        <v>0.29269525681228703</v>
      </c>
    </row>
    <row r="32" spans="1:10" ht="22.5" customHeight="1" x14ac:dyDescent="0.25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0.399999999999999" x14ac:dyDescent="0.25">
      <c r="A33" s="46"/>
      <c r="B33" s="49"/>
      <c r="C33" s="25" t="s">
        <v>4</v>
      </c>
      <c r="D33" s="43">
        <v>5365345</v>
      </c>
      <c r="E33" s="43">
        <v>3317513.09</v>
      </c>
      <c r="F33" s="34">
        <f t="shared" si="0"/>
        <v>0.61832241729096638</v>
      </c>
      <c r="G33" s="43">
        <v>2321020.86</v>
      </c>
      <c r="H33" s="34">
        <f t="shared" si="1"/>
        <v>0.43259489557521463</v>
      </c>
      <c r="I33" s="27">
        <v>2157479.4</v>
      </c>
      <c r="J33" s="39">
        <f t="shared" si="2"/>
        <v>0.40211382492644926</v>
      </c>
    </row>
    <row r="34" spans="1:10" ht="13.5" customHeight="1" x14ac:dyDescent="0.25">
      <c r="A34" s="46"/>
      <c r="B34" s="49"/>
      <c r="C34" s="15" t="s">
        <v>6</v>
      </c>
      <c r="D34" s="44">
        <v>5586799</v>
      </c>
      <c r="E34" s="44">
        <v>3388014.09</v>
      </c>
      <c r="F34" s="35">
        <f t="shared" si="0"/>
        <v>0.60643207138828514</v>
      </c>
      <c r="G34" s="44">
        <v>2391521.86</v>
      </c>
      <c r="H34" s="35">
        <f t="shared" si="1"/>
        <v>0.42806656548767907</v>
      </c>
      <c r="I34" s="28">
        <v>2227980.4</v>
      </c>
      <c r="J34" s="40">
        <f t="shared" si="2"/>
        <v>0.39879372785740097</v>
      </c>
    </row>
    <row r="35" spans="1:10" ht="22.5" customHeight="1" x14ac:dyDescent="0.25">
      <c r="A35" s="46"/>
      <c r="B35" s="49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10188</v>
      </c>
      <c r="J35" s="39">
        <f t="shared" si="2"/>
        <v>0.11452466866758844</v>
      </c>
    </row>
    <row r="36" spans="1:10" ht="20.399999999999999" x14ac:dyDescent="0.25">
      <c r="A36" s="46"/>
      <c r="B36" s="49"/>
      <c r="C36" s="25" t="s">
        <v>4</v>
      </c>
      <c r="D36" s="43">
        <v>5499223</v>
      </c>
      <c r="E36" s="43">
        <v>3765248.11</v>
      </c>
      <c r="F36" s="34">
        <f t="shared" si="0"/>
        <v>0.68468729309577003</v>
      </c>
      <c r="G36" s="43">
        <v>2433815.91</v>
      </c>
      <c r="H36" s="34">
        <f t="shared" si="1"/>
        <v>0.44257450734403753</v>
      </c>
      <c r="I36" s="27">
        <v>2300270.65</v>
      </c>
      <c r="J36" s="39">
        <f t="shared" si="2"/>
        <v>0.41829012025880746</v>
      </c>
    </row>
    <row r="37" spans="1:10" ht="13.5" customHeight="1" thickBot="1" x14ac:dyDescent="0.3">
      <c r="A37" s="47"/>
      <c r="B37" s="50"/>
      <c r="C37" s="21" t="s">
        <v>6</v>
      </c>
      <c r="D37" s="44">
        <v>5588182</v>
      </c>
      <c r="E37" s="44">
        <v>3842837.26</v>
      </c>
      <c r="F37" s="36">
        <f t="shared" si="0"/>
        <v>0.68767217316830409</v>
      </c>
      <c r="G37" s="44">
        <v>2444003.91</v>
      </c>
      <c r="H37" s="36">
        <f t="shared" si="1"/>
        <v>0.43735223906451154</v>
      </c>
      <c r="I37" s="30">
        <v>2310458.65</v>
      </c>
      <c r="J37" s="41">
        <f t="shared" si="2"/>
        <v>0.41345443831285378</v>
      </c>
    </row>
    <row r="38" spans="1:10" ht="22.5" customHeight="1" x14ac:dyDescent="0.25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0.399999999999999" x14ac:dyDescent="0.25">
      <c r="A41" s="46"/>
      <c r="B41" s="49"/>
      <c r="C41" s="25" t="s">
        <v>4</v>
      </c>
      <c r="D41" s="43">
        <v>4382407</v>
      </c>
      <c r="E41" s="43">
        <v>3662667.5</v>
      </c>
      <c r="F41" s="34">
        <f t="shared" si="0"/>
        <v>0.83576616685761962</v>
      </c>
      <c r="G41" s="43">
        <v>3504033.47</v>
      </c>
      <c r="H41" s="34">
        <f t="shared" si="1"/>
        <v>0.79956824411790151</v>
      </c>
      <c r="I41" s="27">
        <v>3500715.87</v>
      </c>
      <c r="J41" s="39">
        <f t="shared" si="2"/>
        <v>0.79881121721464943</v>
      </c>
    </row>
    <row r="42" spans="1:10" ht="13.5" customHeight="1" x14ac:dyDescent="0.25">
      <c r="A42" s="46"/>
      <c r="B42" s="49"/>
      <c r="C42" s="15" t="s">
        <v>6</v>
      </c>
      <c r="D42" s="44">
        <v>4736329</v>
      </c>
      <c r="E42" s="44">
        <v>3737973.5</v>
      </c>
      <c r="F42" s="35">
        <f t="shared" si="0"/>
        <v>0.78921322821957685</v>
      </c>
      <c r="G42" s="44">
        <v>3579339.47</v>
      </c>
      <c r="H42" s="35">
        <f t="shared" si="1"/>
        <v>0.75572019384633127</v>
      </c>
      <c r="I42" s="28">
        <v>3576021.87</v>
      </c>
      <c r="J42" s="40">
        <f t="shared" si="2"/>
        <v>0.75501973574893133</v>
      </c>
    </row>
    <row r="43" spans="1:10" ht="22.5" customHeight="1" x14ac:dyDescent="0.25">
      <c r="A43" s="46"/>
      <c r="B43" s="49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35929.279999999999</v>
      </c>
      <c r="H43" s="34">
        <f t="shared" si="1"/>
        <v>9.1327129505125657E-2</v>
      </c>
      <c r="I43" s="27">
        <v>20568.75</v>
      </c>
      <c r="J43" s="39">
        <f t="shared" si="2"/>
        <v>5.2282842712365885E-2</v>
      </c>
    </row>
    <row r="44" spans="1:10" ht="20.399999999999999" x14ac:dyDescent="0.25">
      <c r="A44" s="46"/>
      <c r="B44" s="49"/>
      <c r="C44" s="25" t="s">
        <v>4</v>
      </c>
      <c r="D44" s="43">
        <v>4061774</v>
      </c>
      <c r="E44" s="43">
        <v>3233919.59</v>
      </c>
      <c r="F44" s="34">
        <f t="shared" si="0"/>
        <v>0.79618402944132294</v>
      </c>
      <c r="G44" s="43">
        <v>1959319.25</v>
      </c>
      <c r="H44" s="34">
        <f t="shared" si="1"/>
        <v>0.48238017427852953</v>
      </c>
      <c r="I44" s="27">
        <v>1842305.71</v>
      </c>
      <c r="J44" s="39">
        <f t="shared" si="2"/>
        <v>0.45357169305825484</v>
      </c>
    </row>
    <row r="45" spans="1:10" ht="13.5" customHeight="1" thickBot="1" x14ac:dyDescent="0.3">
      <c r="A45" s="47"/>
      <c r="B45" s="50"/>
      <c r="C45" s="21" t="s">
        <v>6</v>
      </c>
      <c r="D45" s="44">
        <v>4455187</v>
      </c>
      <c r="E45" s="44">
        <v>3308341.48</v>
      </c>
      <c r="F45" s="36">
        <f t="shared" si="0"/>
        <v>0.74258195671696836</v>
      </c>
      <c r="G45" s="44">
        <v>1995248.53</v>
      </c>
      <c r="H45" s="36">
        <f t="shared" si="1"/>
        <v>0.44784843599157564</v>
      </c>
      <c r="I45" s="30">
        <v>1862874.46</v>
      </c>
      <c r="J45" s="41">
        <f t="shared" si="2"/>
        <v>0.41813608721698997</v>
      </c>
    </row>
    <row r="46" spans="1:10" ht="22.5" customHeight="1" x14ac:dyDescent="0.25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150129.70000000001</v>
      </c>
      <c r="J46" s="38">
        <f t="shared" si="2"/>
        <v>0.12720279536602333</v>
      </c>
    </row>
    <row r="47" spans="1:10" ht="20.399999999999999" x14ac:dyDescent="0.25">
      <c r="A47" s="46"/>
      <c r="B47" s="49"/>
      <c r="C47" s="25" t="s">
        <v>4</v>
      </c>
      <c r="D47" s="43">
        <v>23883484</v>
      </c>
      <c r="E47" s="43">
        <v>22662832.890000001</v>
      </c>
      <c r="F47" s="34">
        <f t="shared" si="0"/>
        <v>0.94889141341355387</v>
      </c>
      <c r="G47" s="43">
        <v>21722369.899999999</v>
      </c>
      <c r="H47" s="34">
        <f t="shared" si="1"/>
        <v>0.90951428610666674</v>
      </c>
      <c r="I47" s="27">
        <v>21544174.079999998</v>
      </c>
      <c r="J47" s="39">
        <f t="shared" si="2"/>
        <v>0.90205323812890947</v>
      </c>
    </row>
    <row r="48" spans="1:10" ht="13.5" customHeight="1" x14ac:dyDescent="0.25">
      <c r="A48" s="46"/>
      <c r="B48" s="49"/>
      <c r="C48" s="15" t="s">
        <v>6</v>
      </c>
      <c r="D48" s="44">
        <v>25063723</v>
      </c>
      <c r="E48" s="44">
        <v>22838067.739999998</v>
      </c>
      <c r="F48" s="35">
        <f t="shared" si="0"/>
        <v>0.91120013335608596</v>
      </c>
      <c r="G48" s="44">
        <v>21872499.600000001</v>
      </c>
      <c r="H48" s="35">
        <f t="shared" si="1"/>
        <v>0.87267560370021646</v>
      </c>
      <c r="I48" s="28">
        <v>21694303.780000001</v>
      </c>
      <c r="J48" s="40">
        <f t="shared" si="2"/>
        <v>0.86556589298405517</v>
      </c>
    </row>
    <row r="49" spans="1:10" ht="22.5" customHeight="1" x14ac:dyDescent="0.25">
      <c r="A49" s="46"/>
      <c r="B49" s="49" t="s">
        <v>27</v>
      </c>
      <c r="C49" s="25" t="s">
        <v>4</v>
      </c>
      <c r="D49" s="43">
        <v>24199768</v>
      </c>
      <c r="E49" s="43">
        <v>22620906.829999998</v>
      </c>
      <c r="F49" s="34">
        <f t="shared" si="0"/>
        <v>0.93475717742418019</v>
      </c>
      <c r="G49" s="43">
        <v>19697038.989999998</v>
      </c>
      <c r="H49" s="34">
        <f t="shared" si="1"/>
        <v>0.81393503400528466</v>
      </c>
      <c r="I49" s="27">
        <v>19371874.059999999</v>
      </c>
      <c r="J49" s="39">
        <f t="shared" si="2"/>
        <v>0.80049833783530477</v>
      </c>
    </row>
    <row r="50" spans="1:10" ht="13.5" customHeight="1" x14ac:dyDescent="0.25">
      <c r="A50" s="46"/>
      <c r="B50" s="49"/>
      <c r="C50" s="15" t="s">
        <v>6</v>
      </c>
      <c r="D50" s="44">
        <v>24199768</v>
      </c>
      <c r="E50" s="44">
        <v>22620906.829999998</v>
      </c>
      <c r="F50" s="35">
        <f t="shared" si="0"/>
        <v>0.93475717742418019</v>
      </c>
      <c r="G50" s="44">
        <v>19697038.989999998</v>
      </c>
      <c r="H50" s="35">
        <f t="shared" si="1"/>
        <v>0.81393503400528466</v>
      </c>
      <c r="I50" s="28">
        <v>19371874.059999999</v>
      </c>
      <c r="J50" s="40">
        <f t="shared" si="2"/>
        <v>0.80049833783530477</v>
      </c>
    </row>
    <row r="51" spans="1:10" ht="20.399999999999999" x14ac:dyDescent="0.25">
      <c r="A51" s="46"/>
      <c r="B51" s="49" t="s">
        <v>28</v>
      </c>
      <c r="C51" s="25" t="s">
        <v>5</v>
      </c>
      <c r="D51" s="43">
        <v>294815210</v>
      </c>
      <c r="E51" s="43">
        <v>269813138.85000002</v>
      </c>
      <c r="F51" s="34">
        <f t="shared" si="0"/>
        <v>0.91519409344585723</v>
      </c>
      <c r="G51" s="43">
        <v>257650550.93000001</v>
      </c>
      <c r="H51" s="34">
        <f t="shared" si="1"/>
        <v>0.87393913946977164</v>
      </c>
      <c r="I51" s="27">
        <v>254638029.03</v>
      </c>
      <c r="J51" s="39">
        <f t="shared" si="2"/>
        <v>0.86372079998857587</v>
      </c>
    </row>
    <row r="52" spans="1:10" ht="13.5" customHeight="1" x14ac:dyDescent="0.25">
      <c r="A52" s="46"/>
      <c r="B52" s="49"/>
      <c r="C52" s="15" t="s">
        <v>6</v>
      </c>
      <c r="D52" s="44">
        <v>294815210</v>
      </c>
      <c r="E52" s="44">
        <v>269813138.85000002</v>
      </c>
      <c r="F52" s="35">
        <f t="shared" si="0"/>
        <v>0.91519409344585723</v>
      </c>
      <c r="G52" s="44">
        <v>257650550.93000001</v>
      </c>
      <c r="H52" s="35">
        <f t="shared" si="1"/>
        <v>0.87393913946977164</v>
      </c>
      <c r="I52" s="28">
        <v>254638029.03</v>
      </c>
      <c r="J52" s="40">
        <f t="shared" si="2"/>
        <v>0.86372079998857587</v>
      </c>
    </row>
    <row r="53" spans="1:10" ht="22.5" customHeight="1" x14ac:dyDescent="0.25">
      <c r="A53" s="46"/>
      <c r="B53" s="49" t="s">
        <v>29</v>
      </c>
      <c r="C53" s="25" t="s">
        <v>4</v>
      </c>
      <c r="D53" s="43">
        <v>22780134</v>
      </c>
      <c r="E53" s="43">
        <v>12719883.859999999</v>
      </c>
      <c r="F53" s="34">
        <f t="shared" si="0"/>
        <v>0.55837616495144404</v>
      </c>
      <c r="G53" s="43">
        <v>12631651.380000001</v>
      </c>
      <c r="H53" s="34">
        <f t="shared" si="1"/>
        <v>0.55450294453930782</v>
      </c>
      <c r="I53" s="27">
        <v>12617228.279999999</v>
      </c>
      <c r="J53" s="39">
        <f t="shared" si="2"/>
        <v>0.55386980076587777</v>
      </c>
    </row>
    <row r="54" spans="1:10" ht="13.5" customHeight="1" x14ac:dyDescent="0.25">
      <c r="A54" s="46"/>
      <c r="B54" s="49"/>
      <c r="C54" s="15" t="s">
        <v>6</v>
      </c>
      <c r="D54" s="44">
        <v>22780134</v>
      </c>
      <c r="E54" s="44">
        <v>12719883.859999999</v>
      </c>
      <c r="F54" s="35">
        <f t="shared" si="0"/>
        <v>0.55837616495144404</v>
      </c>
      <c r="G54" s="44">
        <v>12631651.380000001</v>
      </c>
      <c r="H54" s="35">
        <f t="shared" si="1"/>
        <v>0.55450294453930782</v>
      </c>
      <c r="I54" s="28">
        <v>12617228.279999999</v>
      </c>
      <c r="J54" s="40">
        <f t="shared" si="2"/>
        <v>0.55386980076587777</v>
      </c>
    </row>
    <row r="55" spans="1:10" ht="22.5" customHeight="1" x14ac:dyDescent="0.25">
      <c r="A55" s="46"/>
      <c r="B55" s="49" t="s">
        <v>30</v>
      </c>
      <c r="C55" s="25" t="s">
        <v>4</v>
      </c>
      <c r="D55" s="43">
        <v>725915</v>
      </c>
      <c r="E55" s="43">
        <v>327861.21999999997</v>
      </c>
      <c r="F55" s="34">
        <f t="shared" si="0"/>
        <v>0.45165235599209269</v>
      </c>
      <c r="G55" s="43">
        <v>161271.66</v>
      </c>
      <c r="H55" s="34">
        <f t="shared" si="1"/>
        <v>0.22216328358003348</v>
      </c>
      <c r="I55" s="27">
        <v>158660.10999999999</v>
      </c>
      <c r="J55" s="39">
        <f t="shared" si="2"/>
        <v>0.2185656860651729</v>
      </c>
    </row>
    <row r="56" spans="1:10" ht="13.5" customHeight="1" thickBot="1" x14ac:dyDescent="0.3">
      <c r="A56" s="47"/>
      <c r="B56" s="50"/>
      <c r="C56" s="21" t="s">
        <v>6</v>
      </c>
      <c r="D56" s="44">
        <v>725915</v>
      </c>
      <c r="E56" s="44">
        <v>327861.21999999997</v>
      </c>
      <c r="F56" s="36">
        <f t="shared" si="0"/>
        <v>0.45165235599209269</v>
      </c>
      <c r="G56" s="44">
        <v>161271.66</v>
      </c>
      <c r="H56" s="36">
        <f t="shared" si="1"/>
        <v>0.22216328358003348</v>
      </c>
      <c r="I56" s="30">
        <v>158660.10999999999</v>
      </c>
      <c r="J56" s="41">
        <f t="shared" si="2"/>
        <v>0.2185656860651729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354746280.34000003</v>
      </c>
      <c r="F57" s="37">
        <f t="shared" si="0"/>
        <v>0.84134514457851473</v>
      </c>
      <c r="G57" s="31">
        <v>332180555.10000002</v>
      </c>
      <c r="H57" s="37">
        <f t="shared" si="1"/>
        <v>0.78782643439959332</v>
      </c>
      <c r="I57" s="31">
        <v>327517232.35000002</v>
      </c>
      <c r="J57" s="42">
        <f t="shared" si="2"/>
        <v>0.77676651870560876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925419.04</v>
      </c>
      <c r="F6" s="6">
        <f t="shared" si="0"/>
        <v>0.28560279807211275</v>
      </c>
      <c r="G6" s="4">
        <f>'Execução - LOA 2020'!G14</f>
        <v>607732.97</v>
      </c>
      <c r="H6" s="6">
        <f t="shared" si="1"/>
        <v>0.18755853209231069</v>
      </c>
      <c r="I6" s="4">
        <f>'Execução - LOA 2020'!I14</f>
        <v>381728.86</v>
      </c>
      <c r="J6" s="6">
        <f t="shared" si="2"/>
        <v>0.11780915002664934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5">
      <c r="A8" s="64"/>
      <c r="B8" s="16"/>
      <c r="C8" s="3" t="s">
        <v>6</v>
      </c>
      <c r="D8" s="17">
        <f>SUM(D3:D7)</f>
        <v>11222754</v>
      </c>
      <c r="E8" s="17">
        <f>SUM(E3:E7)</f>
        <v>6226570.6600000001</v>
      </c>
      <c r="F8" s="6">
        <f t="shared" si="0"/>
        <v>0.55481663948082616</v>
      </c>
      <c r="G8" s="17">
        <f>SUM(G3:G7)</f>
        <v>5906059.1999999993</v>
      </c>
      <c r="H8" s="6">
        <f t="shared" si="1"/>
        <v>0.52625756565634418</v>
      </c>
      <c r="I8" s="17">
        <f>SUM(I3:I7)</f>
        <v>5680055.0899999999</v>
      </c>
      <c r="J8" s="6">
        <f t="shared" si="2"/>
        <v>0.50611953982061797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1308733.75</v>
      </c>
      <c r="F10" s="6">
        <f t="shared" ref="F10:F15" si="3">E10/D10</f>
        <v>0.13209916276100822</v>
      </c>
      <c r="G10" s="4">
        <f>'Execução - LOA 2020'!G19</f>
        <v>531549.02</v>
      </c>
      <c r="H10" s="6">
        <f>G10/D10</f>
        <v>5.3652762075123699E-2</v>
      </c>
      <c r="I10" s="4">
        <f>'Execução - LOA 2020'!I19</f>
        <v>419053.96</v>
      </c>
      <c r="J10" s="6">
        <f t="shared" si="2"/>
        <v>4.2297890818269977E-2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1271454.3899999999</v>
      </c>
      <c r="F11" s="6">
        <f t="shared" si="3"/>
        <v>0.36553744844845848</v>
      </c>
      <c r="G11" s="4">
        <f>'Execução - LOA 2020'!G22</f>
        <v>1158291.68</v>
      </c>
      <c r="H11" s="6">
        <f t="shared" ref="H11:H37" si="4">G11/D11</f>
        <v>0.33300367563029798</v>
      </c>
      <c r="I11" s="4">
        <f>'Execução - LOA 2020'!I22</f>
        <v>1122402.18</v>
      </c>
      <c r="J11" s="6">
        <f t="shared" si="2"/>
        <v>0.32268560495527288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1261578.6000000001</v>
      </c>
      <c r="F12" s="6">
        <f t="shared" si="3"/>
        <v>0.38855319382221976</v>
      </c>
      <c r="G12" s="4">
        <f>'Execução - LOA 2020'!G25</f>
        <v>967568.08</v>
      </c>
      <c r="H12" s="6">
        <f t="shared" si="4"/>
        <v>0.29800098679894615</v>
      </c>
      <c r="I12" s="4">
        <f>'Execução - LOA 2020'!I25</f>
        <v>736086.51</v>
      </c>
      <c r="J12" s="6">
        <f t="shared" si="2"/>
        <v>0.22670705130060964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1652075.99</v>
      </c>
      <c r="F13" s="6">
        <f t="shared" si="3"/>
        <v>0.43415165491681729</v>
      </c>
      <c r="G13" s="4">
        <f>'Execução - LOA 2020'!G28</f>
        <v>880635.74</v>
      </c>
      <c r="H13" s="6">
        <f t="shared" si="4"/>
        <v>0.23142365497358025</v>
      </c>
      <c r="I13" s="4">
        <f>'Execução - LOA 2020'!I28</f>
        <v>864656.89</v>
      </c>
      <c r="J13" s="6">
        <f t="shared" si="2"/>
        <v>0.22722454778168433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428842.12</v>
      </c>
      <c r="F14" s="6">
        <f t="shared" si="3"/>
        <v>0.52840074668703829</v>
      </c>
      <c r="G14" s="4">
        <f>'Execução - LOA 2020'!G31</f>
        <v>313325.05</v>
      </c>
      <c r="H14" s="6">
        <f t="shared" si="4"/>
        <v>0.38606560002957174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5922684.8499999996</v>
      </c>
      <c r="F15" s="6">
        <f t="shared" si="3"/>
        <v>0.2787242086385478</v>
      </c>
      <c r="G15" s="4">
        <f>SUM(G10:G14)</f>
        <v>3851369.5699999994</v>
      </c>
      <c r="H15" s="6">
        <f t="shared" si="4"/>
        <v>0.18124718143205509</v>
      </c>
      <c r="I15" s="4">
        <f>SUM(I10:I14)</f>
        <v>3379746.62</v>
      </c>
      <c r="J15" s="6">
        <f t="shared" si="2"/>
        <v>0.15905239362150203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3388014.09</v>
      </c>
      <c r="F17" s="6">
        <f t="shared" ref="F17:F37" si="5">E17/D17</f>
        <v>0.60643207138828514</v>
      </c>
      <c r="G17" s="4">
        <f>'Execução - LOA 2020'!G34</f>
        <v>2391521.86</v>
      </c>
      <c r="H17" s="6">
        <f t="shared" si="4"/>
        <v>0.42806656548767907</v>
      </c>
      <c r="I17" s="4">
        <f>'Execução - LOA 2020'!I34</f>
        <v>2227980.4</v>
      </c>
      <c r="J17" s="6">
        <f t="shared" si="2"/>
        <v>0.39879372785740097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3842837.26</v>
      </c>
      <c r="F18" s="6">
        <f t="shared" si="5"/>
        <v>0.68767217316830409</v>
      </c>
      <c r="G18" s="4">
        <f>'Execução - LOA 2020'!G37</f>
        <v>2444003.91</v>
      </c>
      <c r="H18" s="6">
        <f t="shared" si="4"/>
        <v>0.43735223906451154</v>
      </c>
      <c r="I18" s="4">
        <f>'Execução - LOA 2020'!I37</f>
        <v>2310458.65</v>
      </c>
      <c r="J18" s="6">
        <f t="shared" si="2"/>
        <v>0.41345443831285378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7230851.3499999996</v>
      </c>
      <c r="F19" s="6">
        <f>E19/D19</f>
        <v>0.64705714935891168</v>
      </c>
      <c r="G19" s="4">
        <f>SUM(G17:G18)</f>
        <v>4835525.7699999996</v>
      </c>
      <c r="H19" s="6">
        <f t="shared" si="4"/>
        <v>0.43270997686707474</v>
      </c>
      <c r="I19" s="4">
        <f>SUM(I17:I18)</f>
        <v>4538439.05</v>
      </c>
      <c r="J19" s="6">
        <f t="shared" si="2"/>
        <v>0.40612499027962551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3737973.5</v>
      </c>
      <c r="F22" s="6">
        <f t="shared" si="5"/>
        <v>0.78921322821957685</v>
      </c>
      <c r="G22" s="4">
        <f>'Execução - LOA 2020'!G42</f>
        <v>3579339.47</v>
      </c>
      <c r="H22" s="6">
        <f t="shared" si="4"/>
        <v>0.75572019384633127</v>
      </c>
      <c r="I22" s="4">
        <f>'Execução - LOA 2020'!I42</f>
        <v>3576021.87</v>
      </c>
      <c r="J22" s="6">
        <f t="shared" si="2"/>
        <v>0.75501973574893133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3308341.48</v>
      </c>
      <c r="F23" s="6">
        <f t="shared" si="5"/>
        <v>0.74258195671696836</v>
      </c>
      <c r="G23" s="4">
        <f>'Execução - LOA 2020'!G45</f>
        <v>1995248.53</v>
      </c>
      <c r="H23" s="6">
        <f t="shared" si="4"/>
        <v>0.44784843599157564</v>
      </c>
      <c r="I23" s="4">
        <f>'Execução - LOA 2020'!I45</f>
        <v>1862874.46</v>
      </c>
      <c r="J23" s="6">
        <f t="shared" si="2"/>
        <v>0.41813608721698997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7046314.9800000004</v>
      </c>
      <c r="F24" s="6">
        <f t="shared" si="5"/>
        <v>0.67687631987864039</v>
      </c>
      <c r="G24" s="4">
        <f>SUM(G21:G23)</f>
        <v>5574588</v>
      </c>
      <c r="H24" s="6">
        <f t="shared" si="4"/>
        <v>0.53550070086132173</v>
      </c>
      <c r="I24" s="4">
        <f>SUM(I21:I23)</f>
        <v>5438896.3300000001</v>
      </c>
      <c r="J24" s="6">
        <f t="shared" si="2"/>
        <v>0.52246601840836848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22838067.739999998</v>
      </c>
      <c r="F26" s="6">
        <f t="shared" si="5"/>
        <v>0.91120013335608596</v>
      </c>
      <c r="G26" s="4">
        <f>'Execução - LOA 2020'!G48</f>
        <v>21872499.600000001</v>
      </c>
      <c r="H26" s="6">
        <f t="shared" si="4"/>
        <v>0.87267560370021646</v>
      </c>
      <c r="I26" s="4">
        <f>'Execução - LOA 2020'!I48</f>
        <v>21694303.780000001</v>
      </c>
      <c r="J26" s="6">
        <f t="shared" si="2"/>
        <v>0.86556589298405517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22620906.829999998</v>
      </c>
      <c r="F27" s="6">
        <f t="shared" si="5"/>
        <v>0.93475717742418019</v>
      </c>
      <c r="G27" s="4">
        <f>'Execução - LOA 2020'!G50</f>
        <v>19697038.989999998</v>
      </c>
      <c r="H27" s="6">
        <f t="shared" si="4"/>
        <v>0.81393503400528466</v>
      </c>
      <c r="I27" s="4">
        <f>'Execução - LOA 2020'!I50</f>
        <v>19371874.059999999</v>
      </c>
      <c r="J27" s="6">
        <f t="shared" si="2"/>
        <v>0.80049833783530477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269813138.85000002</v>
      </c>
      <c r="F28" s="6">
        <f t="shared" si="5"/>
        <v>0.91519409344585723</v>
      </c>
      <c r="G28" s="4">
        <f>'Execução - LOA 2020'!G52</f>
        <v>257650550.93000001</v>
      </c>
      <c r="H28" s="6">
        <f t="shared" si="4"/>
        <v>0.87393913946977164</v>
      </c>
      <c r="I28" s="4">
        <f>'Execução - LOA 2020'!I52</f>
        <v>254638029.03</v>
      </c>
      <c r="J28" s="6">
        <f t="shared" si="2"/>
        <v>0.86372079998857587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12719883.859999999</v>
      </c>
      <c r="F29" s="6">
        <f t="shared" si="5"/>
        <v>0.55837616495144404</v>
      </c>
      <c r="G29" s="4">
        <f>'Execução - LOA 2020'!G54</f>
        <v>12631651.380000001</v>
      </c>
      <c r="H29" s="6">
        <f t="shared" si="4"/>
        <v>0.55450294453930782</v>
      </c>
      <c r="I29" s="4">
        <f>'Execução - LOA 2020'!I54</f>
        <v>12617228.279999999</v>
      </c>
      <c r="J29" s="6">
        <f t="shared" si="2"/>
        <v>0.55386980076587777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327861.21999999997</v>
      </c>
      <c r="F30" s="6">
        <f t="shared" si="5"/>
        <v>0.45165235599209269</v>
      </c>
      <c r="G30" s="4">
        <f>'Execução - LOA 2020'!G56</f>
        <v>161271.66</v>
      </c>
      <c r="H30" s="6">
        <f t="shared" si="4"/>
        <v>0.22216328358003348</v>
      </c>
      <c r="I30" s="4">
        <f>'Execução - LOA 2020'!I56</f>
        <v>158660.10999999999</v>
      </c>
      <c r="J30" s="6">
        <f t="shared" si="2"/>
        <v>0.2185656860651729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328319858.50000006</v>
      </c>
      <c r="F31" s="6">
        <f t="shared" si="5"/>
        <v>0.89318139150223197</v>
      </c>
      <c r="G31" s="17">
        <f>SUM(G26:G30)</f>
        <v>312013012.56</v>
      </c>
      <c r="H31" s="6">
        <f t="shared" si="4"/>
        <v>0.8488192520500375</v>
      </c>
      <c r="I31" s="17">
        <f>SUM(I26:I30)</f>
        <v>308480095.25999999</v>
      </c>
      <c r="J31" s="6">
        <f t="shared" si="2"/>
        <v>0.83920808809397018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11222754</v>
      </c>
      <c r="E33" s="4">
        <f>E8</f>
        <v>6226570.6600000001</v>
      </c>
      <c r="F33" s="6">
        <f>E33/D33</f>
        <v>0.55481663948082616</v>
      </c>
      <c r="G33" s="4">
        <f>G8</f>
        <v>5906059.1999999993</v>
      </c>
      <c r="H33" s="6">
        <f>G33/D33</f>
        <v>0.52625756565634418</v>
      </c>
      <c r="I33" s="4">
        <f>I8</f>
        <v>5680055.0899999999</v>
      </c>
      <c r="J33" s="6">
        <f t="shared" si="2"/>
        <v>0.50611953982061797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5922684.8499999996</v>
      </c>
      <c r="F34" s="6">
        <f t="shared" si="5"/>
        <v>0.2787242086385478</v>
      </c>
      <c r="G34" s="4">
        <f>G15</f>
        <v>3851369.5699999994</v>
      </c>
      <c r="H34" s="6">
        <f t="shared" si="4"/>
        <v>0.18124718143205509</v>
      </c>
      <c r="I34" s="4">
        <f>I15</f>
        <v>3379746.62</v>
      </c>
      <c r="J34" s="6">
        <f t="shared" si="2"/>
        <v>0.15905239362150203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7230851.3499999996</v>
      </c>
      <c r="F35" s="6">
        <f t="shared" si="5"/>
        <v>0.64705714935891168</v>
      </c>
      <c r="G35" s="4">
        <f>G19</f>
        <v>4835525.7699999996</v>
      </c>
      <c r="H35" s="6">
        <f t="shared" si="4"/>
        <v>0.43270997686707474</v>
      </c>
      <c r="I35" s="4">
        <f>I19</f>
        <v>4538439.05</v>
      </c>
      <c r="J35" s="6">
        <f t="shared" si="2"/>
        <v>0.40612499027962551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7046314.9800000004</v>
      </c>
      <c r="F36" s="6">
        <f t="shared" si="5"/>
        <v>0.67687631987864039</v>
      </c>
      <c r="G36" s="4">
        <f>G24</f>
        <v>5574588</v>
      </c>
      <c r="H36" s="6">
        <f t="shared" si="4"/>
        <v>0.53550070086132173</v>
      </c>
      <c r="I36" s="4">
        <f>I24</f>
        <v>5438896.3300000001</v>
      </c>
      <c r="J36" s="6">
        <f t="shared" si="2"/>
        <v>0.52246601840836848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328319858.50000006</v>
      </c>
      <c r="F37" s="6">
        <f t="shared" si="5"/>
        <v>0.89318139150223197</v>
      </c>
      <c r="G37" s="4">
        <f>G31</f>
        <v>312013012.56</v>
      </c>
      <c r="H37" s="6">
        <f t="shared" si="4"/>
        <v>0.8488192520500375</v>
      </c>
      <c r="I37" s="4">
        <f>I31</f>
        <v>308480095.25999999</v>
      </c>
      <c r="J37" s="6">
        <f t="shared" si="2"/>
        <v>0.83920808809397018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2020-10-23T11:45:15Z</dcterms:modified>
</cp:coreProperties>
</file>