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inicius.barreto\Desktop\DIORÇA\Painel Orçamentário\Outubro\"/>
    </mc:Choice>
  </mc:AlternateContent>
  <bookViews>
    <workbookView xWindow="0" yWindow="0" windowWidth="23040" windowHeight="9192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5" i="1" l="1"/>
  <c r="J5" i="1"/>
  <c r="F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<sst xmlns="http://schemas.openxmlformats.org/spreadsheetml/2006/main" count="207" uniqueCount="45">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</sst>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0.12272404422356371</c:v>
                </c:pt>
                <c:pt idx="1">
                  <c:v>3.2710153325755685E-2</c:v>
                </c:pt>
                <c:pt idx="2">
                  <c:v>2.9962039755503243E-2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0.35729241601177586</c:v>
                </c:pt>
                <c:pt idx="1">
                  <c:v>0.31631539696663474</c:v>
                </c:pt>
                <c:pt idx="2">
                  <c:v>0.27083115819010067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0.34601375728318601</c:v>
                </c:pt>
                <c:pt idx="1">
                  <c:v>0.22891931347867572</c:v>
                </c:pt>
                <c:pt idx="2">
                  <c:v>0.21389055340202323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0.40720487520422188</c:v>
                </c:pt>
                <c:pt idx="1">
                  <c:v>0.2209044707942639</c:v>
                </c:pt>
                <c:pt idx="2">
                  <c:v>0.21192456462662443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0.49474496201876578</c:v>
                </c:pt>
                <c:pt idx="1">
                  <c:v>0.30790480356339756</c:v>
                </c:pt>
                <c:pt idx="2">
                  <c:v>0.27956966922749926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0.54578128728096353</c:v>
                </c:pt>
                <c:pt idx="1">
                  <c:v>0.36544293073726114</c:v>
                </c:pt>
                <c:pt idx="2">
                  <c:v>0.3324809466028758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0.66306958685311246</c:v>
                </c:pt>
                <c:pt idx="1">
                  <c:v>0.38661164400157333</c:v>
                </c:pt>
                <c:pt idx="2">
                  <c:v>0.37181986019782465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0.78191639136554913</c:v>
                </c:pt>
                <c:pt idx="1">
                  <c:v>0.75458685408044923</c:v>
                </c:pt>
                <c:pt idx="2">
                  <c:v>0.7440733487897484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0.71395966095250318</c:v>
                </c:pt>
                <c:pt idx="1">
                  <c:v>0.4162351726201392</c:v>
                </c:pt>
                <c:pt idx="2">
                  <c:v>0.39866750149881475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0.90160366877658193</c:v>
                </c:pt>
                <c:pt idx="1">
                  <c:v>0.85632669416271467</c:v>
                </c:pt>
                <c:pt idx="2">
                  <c:v>0.8402052364686603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0.93407902174929947</c:v>
                </c:pt>
                <c:pt idx="1">
                  <c:v>0.81309698795459517</c:v>
                </c:pt>
                <c:pt idx="2">
                  <c:v>0.79330809080483744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0.89765648573559009</c:v>
                </c:pt>
                <c:pt idx="1">
                  <c:v>0.87334657445251895</c:v>
                </c:pt>
                <c:pt idx="2">
                  <c:v>0.86329386251815166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0.50149250439000925</c:v>
                </c:pt>
                <c:pt idx="1">
                  <c:v>0.49714577491071821</c:v>
                </c:pt>
                <c:pt idx="2">
                  <c:v>0.49714577491071821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0.44914516162360613</c:v>
                </c:pt>
                <c:pt idx="1">
                  <c:v>0.21932049895648942</c:v>
                </c:pt>
                <c:pt idx="2">
                  <c:v>0.21771667481729953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0.66832866068675889</c:v>
                </c:pt>
                <c:pt idx="1">
                  <c:v>0.66832866068675889</c:v>
                </c:pt>
                <c:pt idx="2">
                  <c:v>0.66832866068675889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0.11477822414513041</c:v>
                </c:pt>
                <c:pt idx="1">
                  <c:v>8.4672629821762713E-2</c:v>
                </c:pt>
                <c:pt idx="2">
                  <c:v>8.4471255290132094E-2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0.50346462018146354</c:v>
                </c:pt>
                <c:pt idx="1">
                  <c:v>0.49452078429234031</c:v>
                </c:pt>
                <c:pt idx="2">
                  <c:v>0.4944626434830523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0.26039252744071256</c:v>
                </c:pt>
                <c:pt idx="1">
                  <c:v>0.15332662831742047</c:v>
                </c:pt>
                <c:pt idx="2">
                  <c:v>0.1396132826423275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0.60443269478489492</c:v>
                </c:pt>
                <c:pt idx="1">
                  <c:v>0.3760285972745725</c:v>
                </c:pt>
                <c:pt idx="2">
                  <c:v>0.35215283766477995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0.66130694882482777</c:v>
                </c:pt>
                <c:pt idx="1">
                  <c:v>0.52145553315412185</c:v>
                </c:pt>
                <c:pt idx="2">
                  <c:v>0.5091536993873611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0.87488649417583275</c:v>
                </c:pt>
                <c:pt idx="1">
                  <c:v>0.8436138949997245</c:v>
                </c:pt>
                <c:pt idx="2">
                  <c:v>0.83314608563059278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12.6640625" style="22" customWidth="1"/>
    <col min="2" max="2" width="28.6640625" customWidth="1"/>
    <col min="3" max="3" width="20.6640625" customWidth="1"/>
    <col min="4" max="5" width="14.6640625" customWidth="1"/>
    <col min="6" max="6" width="12.6640625" style="32" customWidth="1"/>
    <col min="7" max="7" width="14.6640625" customWidth="1"/>
    <col min="8" max="8" width="12.6640625" style="32" customWidth="1"/>
    <col min="9" max="9" width="14.6640625" customWidth="1"/>
    <col min="10" max="10" width="12.6640625" style="32" customWidth="1"/>
  </cols>
  <sheetData>
    <row r="1" spans="1:10" ht="22.2" x14ac:dyDescent="0.25">
      <c r="B1" s="1"/>
      <c r="C1" s="1" t="s">
        <v>44</v>
      </c>
    </row>
    <row r="2" spans="1:10" ht="13.8" thickBot="1" x14ac:dyDescent="0.3"/>
    <row r="3" spans="1:10" ht="45" customHeight="1" x14ac:dyDescent="0.25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8" thickBot="1" x14ac:dyDescent="0.3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0.399999999999999" x14ac:dyDescent="0.25">
      <c r="A5" s="45" t="s">
        <v>2</v>
      </c>
      <c r="B5" s="48" t="s">
        <v>3</v>
      </c>
      <c r="C5" s="26" t="s">
        <v>4</v>
      </c>
      <c r="D5" s="43">
        <v>1832000</v>
      </c>
      <c r="E5" s="43">
        <v>523410.15</v>
      </c>
      <c r="F5" s="33">
        <f>E5/D5</f>
        <v>0.285704230349345</v>
      </c>
      <c r="G5" s="43">
        <v>523410.15</v>
      </c>
      <c r="H5" s="33">
        <f>G5/D5</f>
        <v>0.285704230349345</v>
      </c>
      <c r="I5" s="29">
        <v>523410.15</v>
      </c>
      <c r="J5" s="38">
        <f>I5/D5</f>
        <v>0.285704230349345</v>
      </c>
    </row>
    <row r="6" spans="1:10" ht="20.399999999999999" x14ac:dyDescent="0.25">
      <c r="A6" s="46"/>
      <c r="B6" s="49"/>
      <c r="C6" s="25" t="s">
        <v>5</v>
      </c>
      <c r="D6" s="43">
        <v>5576364</v>
      </c>
      <c r="E6" s="43">
        <v>4427811.84</v>
      </c>
      <c r="F6" s="34">
        <f t="shared" ref="F6:F57" si="0">E6/D6</f>
        <v>0.79403206820788597</v>
      </c>
      <c r="G6" s="43">
        <v>4427811.84</v>
      </c>
      <c r="H6" s="34">
        <f t="shared" ref="H6:H57" si="1">G6/D6</f>
        <v>0.79403206820788597</v>
      </c>
      <c r="I6" s="27">
        <v>4427811.84</v>
      </c>
      <c r="J6" s="39">
        <f t="shared" ref="J6:J57" si="2">I6/D6</f>
        <v>0.79403206820788597</v>
      </c>
    </row>
    <row r="7" spans="1:10" ht="13.5" customHeight="1" x14ac:dyDescent="0.25">
      <c r="A7" s="46"/>
      <c r="B7" s="49"/>
      <c r="C7" s="15" t="s">
        <v>6</v>
      </c>
      <c r="D7" s="44">
        <v>7408364</v>
      </c>
      <c r="E7" s="44">
        <v>4951221.99</v>
      </c>
      <c r="F7" s="35">
        <f t="shared" si="0"/>
        <v>0.66832866068675889</v>
      </c>
      <c r="G7" s="44">
        <v>4951221.99</v>
      </c>
      <c r="H7" s="35">
        <f t="shared" si="1"/>
        <v>0.66832866068675889</v>
      </c>
      <c r="I7" s="28">
        <v>4951221.99</v>
      </c>
      <c r="J7" s="40">
        <f t="shared" si="2"/>
        <v>0.66832866068675889</v>
      </c>
    </row>
    <row r="8" spans="1:10" ht="22.5" customHeight="1" x14ac:dyDescent="0.25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5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5">
      <c r="A10" s="46"/>
      <c r="B10" s="49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200676.77</v>
      </c>
      <c r="J10" s="39">
        <f t="shared" si="2"/>
        <v>0.6866331237040737</v>
      </c>
    </row>
    <row r="11" spans="1:10" ht="13.5" customHeight="1" x14ac:dyDescent="0.25">
      <c r="A11" s="46"/>
      <c r="B11" s="49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200676.77</v>
      </c>
      <c r="J11" s="40">
        <f t="shared" si="2"/>
        <v>0.6866331237040737</v>
      </c>
    </row>
    <row r="12" spans="1:10" ht="22.5" customHeight="1" x14ac:dyDescent="0.25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5">
      <c r="A13" s="46"/>
      <c r="B13" s="49"/>
      <c r="C13" s="25" t="s">
        <v>4</v>
      </c>
      <c r="D13" s="43">
        <v>2973227</v>
      </c>
      <c r="E13" s="43">
        <v>371907.96</v>
      </c>
      <c r="F13" s="34">
        <f t="shared" si="0"/>
        <v>0.12508562582002652</v>
      </c>
      <c r="G13" s="43">
        <v>274358.88</v>
      </c>
      <c r="H13" s="34">
        <f t="shared" si="1"/>
        <v>9.2276465940878377E-2</v>
      </c>
      <c r="I13" s="27">
        <v>273706.38</v>
      </c>
      <c r="J13" s="39">
        <f t="shared" si="2"/>
        <v>9.2057007419884193E-2</v>
      </c>
    </row>
    <row r="14" spans="1:10" ht="13.5" customHeight="1" x14ac:dyDescent="0.25">
      <c r="A14" s="46"/>
      <c r="B14" s="49"/>
      <c r="C14" s="15" t="s">
        <v>6</v>
      </c>
      <c r="D14" s="44">
        <v>3240231</v>
      </c>
      <c r="E14" s="44">
        <v>371907.96</v>
      </c>
      <c r="F14" s="35">
        <f t="shared" si="0"/>
        <v>0.11477822414513041</v>
      </c>
      <c r="G14" s="44">
        <v>274358.88</v>
      </c>
      <c r="H14" s="35">
        <f t="shared" si="1"/>
        <v>8.4672629821762713E-2</v>
      </c>
      <c r="I14" s="28">
        <v>273706.38</v>
      </c>
      <c r="J14" s="40">
        <f t="shared" si="2"/>
        <v>8.4471255290132094E-2</v>
      </c>
    </row>
    <row r="15" spans="1:10" ht="22.5" customHeight="1" x14ac:dyDescent="0.25">
      <c r="A15" s="46"/>
      <c r="B15" s="49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3">
      <c r="A16" s="47"/>
      <c r="B16" s="50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5">
      <c r="A17" s="45" t="s">
        <v>10</v>
      </c>
      <c r="B17" s="48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0.399999999999999" x14ac:dyDescent="0.25">
      <c r="A18" s="46"/>
      <c r="B18" s="49"/>
      <c r="C18" s="25" t="s">
        <v>4</v>
      </c>
      <c r="D18" s="43">
        <v>8945950</v>
      </c>
      <c r="E18" s="43">
        <v>607738.71</v>
      </c>
      <c r="F18" s="34">
        <f t="shared" si="0"/>
        <v>6.7934507794029694E-2</v>
      </c>
      <c r="G18" s="43">
        <v>312114.46000000002</v>
      </c>
      <c r="H18" s="34">
        <f t="shared" si="1"/>
        <v>3.4888911742185016E-2</v>
      </c>
      <c r="I18" s="27">
        <v>284888.33</v>
      </c>
      <c r="J18" s="39">
        <f t="shared" si="2"/>
        <v>3.184550886155188E-2</v>
      </c>
    </row>
    <row r="19" spans="1:10" ht="13.5" customHeight="1" x14ac:dyDescent="0.25">
      <c r="A19" s="46"/>
      <c r="B19" s="49"/>
      <c r="C19" s="15" t="s">
        <v>6</v>
      </c>
      <c r="D19" s="44">
        <v>9907207</v>
      </c>
      <c r="E19" s="44">
        <v>1215852.51</v>
      </c>
      <c r="F19" s="35">
        <f t="shared" si="0"/>
        <v>0.12272404422356371</v>
      </c>
      <c r="G19" s="44">
        <v>324066.26</v>
      </c>
      <c r="H19" s="35">
        <f t="shared" si="1"/>
        <v>3.2710153325755685E-2</v>
      </c>
      <c r="I19" s="28">
        <v>296840.13</v>
      </c>
      <c r="J19" s="40">
        <f t="shared" si="2"/>
        <v>2.9962039755503243E-2</v>
      </c>
    </row>
    <row r="20" spans="1:10" ht="22.5" customHeight="1" x14ac:dyDescent="0.25">
      <c r="A20" s="46"/>
      <c r="B20" s="49" t="s">
        <v>13</v>
      </c>
      <c r="C20" s="25" t="s">
        <v>12</v>
      </c>
      <c r="D20" s="43">
        <v>456318</v>
      </c>
      <c r="E20" s="43">
        <v>165855.14000000001</v>
      </c>
      <c r="F20" s="34">
        <f t="shared" si="0"/>
        <v>0.3634639440039622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0.399999999999999" x14ac:dyDescent="0.25">
      <c r="A21" s="46"/>
      <c r="B21" s="49"/>
      <c r="C21" s="25" t="s">
        <v>4</v>
      </c>
      <c r="D21" s="43">
        <v>3021997</v>
      </c>
      <c r="E21" s="43">
        <v>1076920.43</v>
      </c>
      <c r="F21" s="34">
        <f t="shared" si="0"/>
        <v>0.35636052252864575</v>
      </c>
      <c r="G21" s="43">
        <v>963926.6</v>
      </c>
      <c r="H21" s="34">
        <f t="shared" si="1"/>
        <v>0.31897007177704012</v>
      </c>
      <c r="I21" s="27">
        <v>813498.59</v>
      </c>
      <c r="J21" s="39">
        <f t="shared" si="2"/>
        <v>0.26919238834452847</v>
      </c>
    </row>
    <row r="22" spans="1:10" ht="13.5" customHeight="1" x14ac:dyDescent="0.25">
      <c r="A22" s="46"/>
      <c r="B22" s="49"/>
      <c r="C22" s="15" t="s">
        <v>6</v>
      </c>
      <c r="D22" s="44">
        <v>3478315</v>
      </c>
      <c r="E22" s="44">
        <v>1242775.57</v>
      </c>
      <c r="F22" s="35">
        <f t="shared" si="0"/>
        <v>0.35729241601177586</v>
      </c>
      <c r="G22" s="44">
        <v>1100244.5900000001</v>
      </c>
      <c r="H22" s="35">
        <f t="shared" si="1"/>
        <v>0.31631539696663474</v>
      </c>
      <c r="I22" s="28">
        <v>942036.08</v>
      </c>
      <c r="J22" s="40">
        <f t="shared" si="2"/>
        <v>0.27083115819010067</v>
      </c>
    </row>
    <row r="23" spans="1:10" ht="22.5" customHeight="1" x14ac:dyDescent="0.25">
      <c r="A23" s="46"/>
      <c r="B23" s="49" t="s">
        <v>14</v>
      </c>
      <c r="C23" s="25" t="s">
        <v>12</v>
      </c>
      <c r="D23" s="43">
        <v>178682</v>
      </c>
      <c r="E23" s="43">
        <v>138090.41</v>
      </c>
      <c r="F23" s="34">
        <f t="shared" si="0"/>
        <v>0.77282776105035766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0.399999999999999" x14ac:dyDescent="0.25">
      <c r="A24" s="46"/>
      <c r="B24" s="49"/>
      <c r="C24" s="25" t="s">
        <v>4</v>
      </c>
      <c r="D24" s="43">
        <v>3068180</v>
      </c>
      <c r="E24" s="43">
        <v>985368.51</v>
      </c>
      <c r="F24" s="34">
        <f t="shared" si="0"/>
        <v>0.3211573343154574</v>
      </c>
      <c r="G24" s="43">
        <v>729109</v>
      </c>
      <c r="H24" s="34">
        <f t="shared" si="1"/>
        <v>0.23763566674706177</v>
      </c>
      <c r="I24" s="27">
        <v>680312.69</v>
      </c>
      <c r="J24" s="39">
        <f t="shared" si="2"/>
        <v>0.22173167480395542</v>
      </c>
    </row>
    <row r="25" spans="1:10" ht="13.5" customHeight="1" x14ac:dyDescent="0.25">
      <c r="A25" s="46"/>
      <c r="B25" s="49"/>
      <c r="C25" s="15" t="s">
        <v>6</v>
      </c>
      <c r="D25" s="44">
        <v>3246862</v>
      </c>
      <c r="E25" s="44">
        <v>1123458.92</v>
      </c>
      <c r="F25" s="35">
        <f t="shared" si="0"/>
        <v>0.34601375728318601</v>
      </c>
      <c r="G25" s="44">
        <v>743269.42</v>
      </c>
      <c r="H25" s="35">
        <f t="shared" si="1"/>
        <v>0.22891931347867572</v>
      </c>
      <c r="I25" s="28">
        <v>694473.11</v>
      </c>
      <c r="J25" s="40">
        <f t="shared" si="2"/>
        <v>0.21389055340202323</v>
      </c>
    </row>
    <row r="26" spans="1:10" ht="22.5" customHeight="1" x14ac:dyDescent="0.25">
      <c r="A26" s="46"/>
      <c r="B26" s="49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0.399999999999999" x14ac:dyDescent="0.25">
      <c r="A27" s="46"/>
      <c r="B27" s="49"/>
      <c r="C27" s="25" t="s">
        <v>4</v>
      </c>
      <c r="D27" s="43">
        <v>3411884</v>
      </c>
      <c r="E27" s="43">
        <v>1164635.49</v>
      </c>
      <c r="F27" s="34">
        <f t="shared" si="0"/>
        <v>0.34134674273802978</v>
      </c>
      <c r="G27" s="43">
        <v>840607.12</v>
      </c>
      <c r="H27" s="34">
        <f t="shared" si="1"/>
        <v>0.24637623084489391</v>
      </c>
      <c r="I27" s="27">
        <v>806435.91</v>
      </c>
      <c r="J27" s="39">
        <f t="shared" si="2"/>
        <v>0.23636088155400362</v>
      </c>
    </row>
    <row r="28" spans="1:10" ht="13.5" customHeight="1" x14ac:dyDescent="0.25">
      <c r="A28" s="46"/>
      <c r="B28" s="49"/>
      <c r="C28" s="15" t="s">
        <v>6</v>
      </c>
      <c r="D28" s="44">
        <v>3805297</v>
      </c>
      <c r="E28" s="44">
        <v>1549535.49</v>
      </c>
      <c r="F28" s="35">
        <f t="shared" si="0"/>
        <v>0.40720487520422188</v>
      </c>
      <c r="G28" s="44">
        <v>840607.12</v>
      </c>
      <c r="H28" s="35">
        <f t="shared" si="1"/>
        <v>0.2209044707942639</v>
      </c>
      <c r="I28" s="28">
        <v>806435.91</v>
      </c>
      <c r="J28" s="40">
        <f t="shared" si="2"/>
        <v>0.21192456462662443</v>
      </c>
    </row>
    <row r="29" spans="1:10" ht="22.5" customHeight="1" x14ac:dyDescent="0.25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0.399999999999999" x14ac:dyDescent="0.25">
      <c r="A30" s="46"/>
      <c r="B30" s="49"/>
      <c r="C30" s="25" t="s">
        <v>4</v>
      </c>
      <c r="D30" s="43">
        <v>692481</v>
      </c>
      <c r="E30" s="43">
        <v>349527.6</v>
      </c>
      <c r="F30" s="34">
        <f t="shared" si="0"/>
        <v>0.50474684503979173</v>
      </c>
      <c r="G30" s="43">
        <v>249890.92</v>
      </c>
      <c r="H30" s="34">
        <f t="shared" si="1"/>
        <v>0.36086321501961788</v>
      </c>
      <c r="I30" s="27">
        <v>226894.55</v>
      </c>
      <c r="J30" s="39">
        <f t="shared" si="2"/>
        <v>0.32765454936669741</v>
      </c>
    </row>
    <row r="31" spans="1:10" ht="13.5" customHeight="1" thickBot="1" x14ac:dyDescent="0.3">
      <c r="A31" s="47"/>
      <c r="B31" s="50"/>
      <c r="C31" s="21" t="s">
        <v>6</v>
      </c>
      <c r="D31" s="44">
        <v>811585</v>
      </c>
      <c r="E31" s="44">
        <v>401527.59</v>
      </c>
      <c r="F31" s="36">
        <f t="shared" si="0"/>
        <v>0.49474496201876578</v>
      </c>
      <c r="G31" s="44">
        <v>249890.92</v>
      </c>
      <c r="H31" s="36">
        <f t="shared" si="1"/>
        <v>0.30790480356339756</v>
      </c>
      <c r="I31" s="30">
        <v>226894.55</v>
      </c>
      <c r="J31" s="41">
        <f t="shared" si="2"/>
        <v>0.27956966922749926</v>
      </c>
    </row>
    <row r="32" spans="1:10" ht="22.5" customHeight="1" x14ac:dyDescent="0.25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70501</v>
      </c>
      <c r="H32" s="33">
        <f t="shared" si="1"/>
        <v>0.3183550534196718</v>
      </c>
      <c r="I32" s="29">
        <v>61188</v>
      </c>
      <c r="J32" s="38">
        <f t="shared" si="2"/>
        <v>0.27630117315559888</v>
      </c>
    </row>
    <row r="33" spans="1:10" ht="20.399999999999999" x14ac:dyDescent="0.25">
      <c r="A33" s="46"/>
      <c r="B33" s="49"/>
      <c r="C33" s="25" t="s">
        <v>4</v>
      </c>
      <c r="D33" s="43">
        <v>5365345</v>
      </c>
      <c r="E33" s="43">
        <v>2978669.35</v>
      </c>
      <c r="F33" s="34">
        <f t="shared" si="0"/>
        <v>0.55516827902026811</v>
      </c>
      <c r="G33" s="43">
        <v>1971155.2</v>
      </c>
      <c r="H33" s="34">
        <f t="shared" si="1"/>
        <v>0.3673864774772172</v>
      </c>
      <c r="I33" s="27">
        <v>1796316.22</v>
      </c>
      <c r="J33" s="39">
        <f t="shared" si="2"/>
        <v>0.33479976031364245</v>
      </c>
    </row>
    <row r="34" spans="1:10" ht="13.5" customHeight="1" x14ac:dyDescent="0.25">
      <c r="A34" s="46"/>
      <c r="B34" s="49"/>
      <c r="C34" s="15" t="s">
        <v>6</v>
      </c>
      <c r="D34" s="44">
        <v>5586799</v>
      </c>
      <c r="E34" s="44">
        <v>3049170.35</v>
      </c>
      <c r="F34" s="35">
        <f t="shared" si="0"/>
        <v>0.54578128728096353</v>
      </c>
      <c r="G34" s="44">
        <v>2041656.2</v>
      </c>
      <c r="H34" s="35">
        <f t="shared" si="1"/>
        <v>0.36544293073726114</v>
      </c>
      <c r="I34" s="28">
        <v>1857504.22</v>
      </c>
      <c r="J34" s="40">
        <f t="shared" si="2"/>
        <v>0.3324809466028758</v>
      </c>
    </row>
    <row r="35" spans="1:10" ht="22.5" customHeight="1" x14ac:dyDescent="0.25">
      <c r="A35" s="46"/>
      <c r="B35" s="49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>
        <v>9313</v>
      </c>
      <c r="H35" s="34">
        <f t="shared" si="1"/>
        <v>0.10468867680616914</v>
      </c>
      <c r="I35" s="27"/>
      <c r="J35" s="39">
        <f t="shared" si="2"/>
        <v>0</v>
      </c>
    </row>
    <row r="36" spans="1:10" ht="20.399999999999999" x14ac:dyDescent="0.25">
      <c r="A36" s="46"/>
      <c r="B36" s="49"/>
      <c r="C36" s="25" t="s">
        <v>4</v>
      </c>
      <c r="D36" s="43">
        <v>5499223</v>
      </c>
      <c r="E36" s="43">
        <v>3627764.38</v>
      </c>
      <c r="F36" s="34">
        <f t="shared" si="0"/>
        <v>0.65968671937835577</v>
      </c>
      <c r="G36" s="43">
        <v>2151143.23</v>
      </c>
      <c r="H36" s="34">
        <f t="shared" si="1"/>
        <v>0.39117221287443699</v>
      </c>
      <c r="I36" s="27">
        <v>2077797.05</v>
      </c>
      <c r="J36" s="39">
        <f t="shared" si="2"/>
        <v>0.37783465955099477</v>
      </c>
    </row>
    <row r="37" spans="1:10" ht="13.5" customHeight="1" thickBot="1" x14ac:dyDescent="0.3">
      <c r="A37" s="47"/>
      <c r="B37" s="50"/>
      <c r="C37" s="21" t="s">
        <v>6</v>
      </c>
      <c r="D37" s="44">
        <v>5588182</v>
      </c>
      <c r="E37" s="44">
        <v>3705353.53</v>
      </c>
      <c r="F37" s="36">
        <f t="shared" si="0"/>
        <v>0.66306958685311246</v>
      </c>
      <c r="G37" s="44">
        <v>2160456.23</v>
      </c>
      <c r="H37" s="36">
        <f t="shared" si="1"/>
        <v>0.38661164400157333</v>
      </c>
      <c r="I37" s="30">
        <v>2077797.05</v>
      </c>
      <c r="J37" s="41">
        <f t="shared" si="2"/>
        <v>0.37181986019782465</v>
      </c>
    </row>
    <row r="38" spans="1:10" ht="22.5" customHeight="1" x14ac:dyDescent="0.25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5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5">
      <c r="A40" s="46"/>
      <c r="B40" s="49" t="s">
        <v>23</v>
      </c>
      <c r="C40" s="25" t="s">
        <v>12</v>
      </c>
      <c r="D40" s="43">
        <v>353922</v>
      </c>
      <c r="E40" s="43">
        <v>88092</v>
      </c>
      <c r="F40" s="34">
        <f t="shared" si="0"/>
        <v>0.24890230050689136</v>
      </c>
      <c r="G40" s="43">
        <v>75306</v>
      </c>
      <c r="H40" s="34">
        <f t="shared" si="1"/>
        <v>0.21277569633987151</v>
      </c>
      <c r="I40" s="27">
        <v>54037.279999999999</v>
      </c>
      <c r="J40" s="39">
        <f t="shared" si="2"/>
        <v>0.15268132526375869</v>
      </c>
    </row>
    <row r="41" spans="1:10" ht="20.399999999999999" x14ac:dyDescent="0.25">
      <c r="A41" s="46"/>
      <c r="B41" s="49"/>
      <c r="C41" s="25" t="s">
        <v>4</v>
      </c>
      <c r="D41" s="43">
        <v>4382407</v>
      </c>
      <c r="E41" s="43">
        <v>3615321.28</v>
      </c>
      <c r="F41" s="34">
        <f t="shared" si="0"/>
        <v>0.82496246469120726</v>
      </c>
      <c r="G41" s="43">
        <v>3498665.6</v>
      </c>
      <c r="H41" s="34">
        <f t="shared" si="1"/>
        <v>0.79834337614009843</v>
      </c>
      <c r="I41" s="27">
        <v>3470138.9</v>
      </c>
      <c r="J41" s="39">
        <f t="shared" si="2"/>
        <v>0.79183400811471871</v>
      </c>
    </row>
    <row r="42" spans="1:10" ht="13.5" customHeight="1" x14ac:dyDescent="0.25">
      <c r="A42" s="46"/>
      <c r="B42" s="49"/>
      <c r="C42" s="15" t="s">
        <v>6</v>
      </c>
      <c r="D42" s="44">
        <v>4736329</v>
      </c>
      <c r="E42" s="44">
        <v>3703413.28</v>
      </c>
      <c r="F42" s="35">
        <f t="shared" si="0"/>
        <v>0.78191639136554913</v>
      </c>
      <c r="G42" s="44">
        <v>3573971.6</v>
      </c>
      <c r="H42" s="35">
        <f t="shared" si="1"/>
        <v>0.75458685408044923</v>
      </c>
      <c r="I42" s="28">
        <v>3524176.18</v>
      </c>
      <c r="J42" s="40">
        <f t="shared" si="2"/>
        <v>0.7440733487897484</v>
      </c>
    </row>
    <row r="43" spans="1:10" ht="22.5" customHeight="1" x14ac:dyDescent="0.25">
      <c r="A43" s="46"/>
      <c r="B43" s="49" t="s">
        <v>24</v>
      </c>
      <c r="C43" s="25" t="s">
        <v>12</v>
      </c>
      <c r="D43" s="43">
        <v>393413</v>
      </c>
      <c r="E43" s="43">
        <v>60855.67</v>
      </c>
      <c r="F43" s="34">
        <f t="shared" si="0"/>
        <v>0.154686474519144</v>
      </c>
      <c r="G43" s="43">
        <v>21651</v>
      </c>
      <c r="H43" s="34">
        <f t="shared" si="1"/>
        <v>5.5033768584159648E-2</v>
      </c>
      <c r="I43" s="27">
        <v>2983.05</v>
      </c>
      <c r="J43" s="39">
        <f t="shared" si="2"/>
        <v>7.5824896482831021E-3</v>
      </c>
    </row>
    <row r="44" spans="1:10" ht="20.399999999999999" x14ac:dyDescent="0.25">
      <c r="A44" s="46"/>
      <c r="B44" s="49"/>
      <c r="C44" s="25" t="s">
        <v>4</v>
      </c>
      <c r="D44" s="43">
        <v>4061774</v>
      </c>
      <c r="E44" s="43">
        <v>3119968.13</v>
      </c>
      <c r="F44" s="34">
        <f t="shared" si="0"/>
        <v>0.76812942571398601</v>
      </c>
      <c r="G44" s="43">
        <v>1832754.53</v>
      </c>
      <c r="H44" s="34">
        <f t="shared" si="1"/>
        <v>0.45122021313839716</v>
      </c>
      <c r="I44" s="27">
        <v>1773155.22</v>
      </c>
      <c r="J44" s="39">
        <f t="shared" si="2"/>
        <v>0.43654699153621052</v>
      </c>
    </row>
    <row r="45" spans="1:10" ht="13.5" customHeight="1" thickBot="1" x14ac:dyDescent="0.3">
      <c r="A45" s="47"/>
      <c r="B45" s="50"/>
      <c r="C45" s="21" t="s">
        <v>6</v>
      </c>
      <c r="D45" s="44">
        <v>4455187</v>
      </c>
      <c r="E45" s="44">
        <v>3180823.8</v>
      </c>
      <c r="F45" s="36">
        <f t="shared" si="0"/>
        <v>0.71395966095250318</v>
      </c>
      <c r="G45" s="44">
        <v>1854405.53</v>
      </c>
      <c r="H45" s="36">
        <f t="shared" si="1"/>
        <v>0.4162351726201392</v>
      </c>
      <c r="I45" s="30">
        <v>1776138.27</v>
      </c>
      <c r="J45" s="41">
        <f t="shared" si="2"/>
        <v>0.39866750149881475</v>
      </c>
    </row>
    <row r="46" spans="1:10" ht="22.5" customHeight="1" x14ac:dyDescent="0.25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175234.85</v>
      </c>
      <c r="F46" s="33">
        <f t="shared" si="0"/>
        <v>0.14847403788554692</v>
      </c>
      <c r="G46" s="43">
        <v>150129.70000000001</v>
      </c>
      <c r="H46" s="33">
        <f t="shared" si="1"/>
        <v>0.12720279536602333</v>
      </c>
      <c r="I46" s="29">
        <v>150045.46</v>
      </c>
      <c r="J46" s="38">
        <f t="shared" si="2"/>
        <v>0.12713141999205246</v>
      </c>
    </row>
    <row r="47" spans="1:10" ht="20.399999999999999" x14ac:dyDescent="0.25">
      <c r="A47" s="46"/>
      <c r="B47" s="49"/>
      <c r="C47" s="25" t="s">
        <v>4</v>
      </c>
      <c r="D47" s="43">
        <v>23883484</v>
      </c>
      <c r="E47" s="43">
        <v>22422309.760000002</v>
      </c>
      <c r="F47" s="34">
        <f t="shared" si="0"/>
        <v>0.93882072481552525</v>
      </c>
      <c r="G47" s="43">
        <v>21312605.359999999</v>
      </c>
      <c r="H47" s="34">
        <f t="shared" si="1"/>
        <v>0.89235747012454292</v>
      </c>
      <c r="I47" s="27">
        <v>20908625.850000001</v>
      </c>
      <c r="J47" s="39">
        <f t="shared" si="2"/>
        <v>0.87544287299122692</v>
      </c>
    </row>
    <row r="48" spans="1:10" ht="13.5" customHeight="1" x14ac:dyDescent="0.25">
      <c r="A48" s="46"/>
      <c r="B48" s="49"/>
      <c r="C48" s="15" t="s">
        <v>6</v>
      </c>
      <c r="D48" s="44">
        <v>25063723</v>
      </c>
      <c r="E48" s="44">
        <v>22597544.609999999</v>
      </c>
      <c r="F48" s="35">
        <f t="shared" si="0"/>
        <v>0.90160366877658193</v>
      </c>
      <c r="G48" s="44">
        <v>21462735.059999999</v>
      </c>
      <c r="H48" s="35">
        <f t="shared" si="1"/>
        <v>0.85632669416271467</v>
      </c>
      <c r="I48" s="28">
        <v>21058671.309999999</v>
      </c>
      <c r="J48" s="40">
        <f t="shared" si="2"/>
        <v>0.8402052364686603</v>
      </c>
    </row>
    <row r="49" spans="1:10" ht="22.5" customHeight="1" x14ac:dyDescent="0.25">
      <c r="A49" s="46"/>
      <c r="B49" s="49" t="s">
        <v>27</v>
      </c>
      <c r="C49" s="25" t="s">
        <v>4</v>
      </c>
      <c r="D49" s="43">
        <v>24199768</v>
      </c>
      <c r="E49" s="43">
        <v>22604495.620000001</v>
      </c>
      <c r="F49" s="34">
        <f t="shared" si="0"/>
        <v>0.93407902174929947</v>
      </c>
      <c r="G49" s="43">
        <v>19676758.469999999</v>
      </c>
      <c r="H49" s="34">
        <f t="shared" si="1"/>
        <v>0.81309698795459517</v>
      </c>
      <c r="I49" s="27">
        <v>19197871.75</v>
      </c>
      <c r="J49" s="39">
        <f t="shared" si="2"/>
        <v>0.79330809080483744</v>
      </c>
    </row>
    <row r="50" spans="1:10" ht="13.5" customHeight="1" x14ac:dyDescent="0.25">
      <c r="A50" s="46"/>
      <c r="B50" s="49"/>
      <c r="C50" s="15" t="s">
        <v>6</v>
      </c>
      <c r="D50" s="44">
        <v>24199768</v>
      </c>
      <c r="E50" s="44">
        <v>22604495.620000001</v>
      </c>
      <c r="F50" s="35">
        <f t="shared" si="0"/>
        <v>0.93407902174929947</v>
      </c>
      <c r="G50" s="44">
        <v>19676758.469999999</v>
      </c>
      <c r="H50" s="35">
        <f t="shared" si="1"/>
        <v>0.81309698795459517</v>
      </c>
      <c r="I50" s="28">
        <v>19197871.75</v>
      </c>
      <c r="J50" s="40">
        <f t="shared" si="2"/>
        <v>0.79330809080483744</v>
      </c>
    </row>
    <row r="51" spans="1:10" ht="20.399999999999999" x14ac:dyDescent="0.25">
      <c r="A51" s="46"/>
      <c r="B51" s="49" t="s">
        <v>28</v>
      </c>
      <c r="C51" s="25" t="s">
        <v>5</v>
      </c>
      <c r="D51" s="43">
        <v>294815210</v>
      </c>
      <c r="E51" s="43">
        <v>264642785.34999999</v>
      </c>
      <c r="F51" s="34">
        <f t="shared" si="0"/>
        <v>0.89765648573559009</v>
      </c>
      <c r="G51" s="43">
        <v>257475853.75</v>
      </c>
      <c r="H51" s="34">
        <f t="shared" si="1"/>
        <v>0.87334657445251895</v>
      </c>
      <c r="I51" s="27">
        <v>254512161.37</v>
      </c>
      <c r="J51" s="39">
        <f t="shared" si="2"/>
        <v>0.86329386251815166</v>
      </c>
    </row>
    <row r="52" spans="1:10" ht="13.5" customHeight="1" x14ac:dyDescent="0.25">
      <c r="A52" s="46"/>
      <c r="B52" s="49"/>
      <c r="C52" s="15" t="s">
        <v>6</v>
      </c>
      <c r="D52" s="44">
        <v>294815210</v>
      </c>
      <c r="E52" s="44">
        <v>264642785.34999999</v>
      </c>
      <c r="F52" s="35">
        <f t="shared" si="0"/>
        <v>0.89765648573559009</v>
      </c>
      <c r="G52" s="44">
        <v>257475853.75</v>
      </c>
      <c r="H52" s="35">
        <f t="shared" si="1"/>
        <v>0.87334657445251895</v>
      </c>
      <c r="I52" s="28">
        <v>254512161.37</v>
      </c>
      <c r="J52" s="40">
        <f t="shared" si="2"/>
        <v>0.86329386251815166</v>
      </c>
    </row>
    <row r="53" spans="1:10" ht="22.5" customHeight="1" x14ac:dyDescent="0.25">
      <c r="A53" s="46"/>
      <c r="B53" s="49" t="s">
        <v>29</v>
      </c>
      <c r="C53" s="25" t="s">
        <v>4</v>
      </c>
      <c r="D53" s="43">
        <v>22780134</v>
      </c>
      <c r="E53" s="43">
        <v>11424066.449999999</v>
      </c>
      <c r="F53" s="34">
        <f t="shared" si="0"/>
        <v>0.50149250439000925</v>
      </c>
      <c r="G53" s="43">
        <v>11325047.369999999</v>
      </c>
      <c r="H53" s="34">
        <f t="shared" si="1"/>
        <v>0.49714577491071821</v>
      </c>
      <c r="I53" s="27">
        <v>11325047.369999999</v>
      </c>
      <c r="J53" s="39">
        <f t="shared" si="2"/>
        <v>0.49714577491071821</v>
      </c>
    </row>
    <row r="54" spans="1:10" ht="13.5" customHeight="1" x14ac:dyDescent="0.25">
      <c r="A54" s="46"/>
      <c r="B54" s="49"/>
      <c r="C54" s="15" t="s">
        <v>6</v>
      </c>
      <c r="D54" s="44">
        <v>22780134</v>
      </c>
      <c r="E54" s="44">
        <v>11424066.449999999</v>
      </c>
      <c r="F54" s="35">
        <f t="shared" si="0"/>
        <v>0.50149250439000925</v>
      </c>
      <c r="G54" s="44">
        <v>11325047.369999999</v>
      </c>
      <c r="H54" s="35">
        <f t="shared" si="1"/>
        <v>0.49714577491071821</v>
      </c>
      <c r="I54" s="28">
        <v>11325047.369999999</v>
      </c>
      <c r="J54" s="40">
        <f t="shared" si="2"/>
        <v>0.49714577491071821</v>
      </c>
    </row>
    <row r="55" spans="1:10" ht="22.5" customHeight="1" x14ac:dyDescent="0.25">
      <c r="A55" s="46"/>
      <c r="B55" s="49" t="s">
        <v>30</v>
      </c>
      <c r="C55" s="25" t="s">
        <v>4</v>
      </c>
      <c r="D55" s="43">
        <v>725915</v>
      </c>
      <c r="E55" s="43">
        <v>326041.21000000002</v>
      </c>
      <c r="F55" s="34">
        <f t="shared" si="0"/>
        <v>0.44914516162360613</v>
      </c>
      <c r="G55" s="43">
        <v>159208.04</v>
      </c>
      <c r="H55" s="34">
        <f t="shared" si="1"/>
        <v>0.21932049895648942</v>
      </c>
      <c r="I55" s="27">
        <v>158043.79999999999</v>
      </c>
      <c r="J55" s="39">
        <f t="shared" si="2"/>
        <v>0.21771667481729953</v>
      </c>
    </row>
    <row r="56" spans="1:10" ht="13.5" customHeight="1" thickBot="1" x14ac:dyDescent="0.3">
      <c r="A56" s="47"/>
      <c r="B56" s="50"/>
      <c r="C56" s="21" t="s">
        <v>6</v>
      </c>
      <c r="D56" s="44">
        <v>725915</v>
      </c>
      <c r="E56" s="44">
        <v>326041.21000000002</v>
      </c>
      <c r="F56" s="36">
        <f t="shared" si="0"/>
        <v>0.44914516162360613</v>
      </c>
      <c r="G56" s="44">
        <v>159208.04</v>
      </c>
      <c r="H56" s="36">
        <f t="shared" si="1"/>
        <v>0.21932049895648942</v>
      </c>
      <c r="I56" s="30">
        <v>158043.79999999999</v>
      </c>
      <c r="J56" s="41">
        <f t="shared" si="2"/>
        <v>0.21771667481729953</v>
      </c>
    </row>
    <row r="57" spans="1:10" ht="26.25" customHeight="1" thickBot="1" x14ac:dyDescent="0.3">
      <c r="A57" s="24" t="s">
        <v>6</v>
      </c>
      <c r="B57" s="23" t="s">
        <v>31</v>
      </c>
      <c r="C57" s="23" t="s">
        <v>31</v>
      </c>
      <c r="D57" s="31">
        <v>421641799</v>
      </c>
      <c r="E57" s="31">
        <v>346417103.85999995</v>
      </c>
      <c r="F57" s="37">
        <f t="shared" si="0"/>
        <v>0.82159099188361051</v>
      </c>
      <c r="G57" s="31">
        <v>328538055.67000002</v>
      </c>
      <c r="H57" s="37">
        <f t="shared" si="1"/>
        <v>0.77918758635692098</v>
      </c>
      <c r="I57" s="31">
        <v>324003323.71000004</v>
      </c>
      <c r="J57" s="42">
        <f t="shared" si="2"/>
        <v>0.76843264704408498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3.2" x14ac:dyDescent="0.25"/>
  <cols>
    <col min="1" max="1" width="11.6640625" customWidth="1"/>
    <col min="2" max="2" width="48" customWidth="1"/>
    <col min="3" max="3" width="20.5546875" customWidth="1"/>
    <col min="4" max="5" width="14.33203125" customWidth="1"/>
    <col min="6" max="6" width="14.33203125" style="5" customWidth="1"/>
    <col min="7" max="7" width="14.33203125" customWidth="1"/>
    <col min="8" max="8" width="14.33203125" style="5" customWidth="1"/>
    <col min="9" max="9" width="14.33203125" customWidth="1"/>
    <col min="10" max="10" width="14.33203125" style="5" customWidth="1"/>
  </cols>
  <sheetData>
    <row r="1" spans="1:10" ht="22.2" x14ac:dyDescent="0.25">
      <c r="A1" s="1"/>
    </row>
    <row r="2" spans="1:10" ht="23.25" customHeight="1" x14ac:dyDescent="0.25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x14ac:dyDescent="0.25">
      <c r="A3" s="62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4951221.99</v>
      </c>
      <c r="F3" s="6">
        <f t="shared" ref="F3:F8" si="0">E3/D3</f>
        <v>0.66832866068675889</v>
      </c>
      <c r="G3" s="4">
        <f>'Execução - LOA 2020'!G7</f>
        <v>4951221.99</v>
      </c>
      <c r="H3" s="6">
        <f>G3/D3</f>
        <v>0.66832866068675889</v>
      </c>
      <c r="I3" s="4">
        <f>'Execução - LOA 2020'!I7</f>
        <v>4951221.99</v>
      </c>
      <c r="J3" s="6">
        <f>I3/D3</f>
        <v>0.66832866068675889</v>
      </c>
    </row>
    <row r="4" spans="1:10" ht="20.399999999999999" x14ac:dyDescent="0.25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0.399999999999999" x14ac:dyDescent="0.25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200676.77</v>
      </c>
      <c r="J5" s="6">
        <f t="shared" si="2"/>
        <v>0.6866331237040737</v>
      </c>
    </row>
    <row r="6" spans="1:10" ht="20.399999999999999" x14ac:dyDescent="0.25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371907.96</v>
      </c>
      <c r="F6" s="6">
        <f t="shared" si="0"/>
        <v>0.11477822414513041</v>
      </c>
      <c r="G6" s="4">
        <f>'Execução - LOA 2020'!G14</f>
        <v>274358.88</v>
      </c>
      <c r="H6" s="6">
        <f t="shared" si="1"/>
        <v>8.4672629821762713E-2</v>
      </c>
      <c r="I6" s="4">
        <f>'Execução - LOA 2020'!I14</f>
        <v>273706.38</v>
      </c>
      <c r="J6" s="6">
        <f t="shared" si="2"/>
        <v>8.4471255290132094E-2</v>
      </c>
    </row>
    <row r="7" spans="1:10" ht="20.399999999999999" x14ac:dyDescent="0.25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5">
      <c r="A8" s="64"/>
      <c r="B8" s="16"/>
      <c r="C8" s="3" t="s">
        <v>6</v>
      </c>
      <c r="D8" s="17">
        <f>SUM(D3:D7)</f>
        <v>11222754</v>
      </c>
      <c r="E8" s="17">
        <f>SUM(E3:E7)</f>
        <v>5650259.5800000001</v>
      </c>
      <c r="F8" s="6">
        <f t="shared" si="0"/>
        <v>0.50346462018146354</v>
      </c>
      <c r="G8" s="17">
        <f>SUM(G3:G7)</f>
        <v>5549885.1099999994</v>
      </c>
      <c r="H8" s="6">
        <f t="shared" si="1"/>
        <v>0.49452078429234031</v>
      </c>
      <c r="I8" s="17">
        <f>SUM(I3:I7)</f>
        <v>5549232.6099999994</v>
      </c>
      <c r="J8" s="6">
        <f t="shared" si="2"/>
        <v>0.4944626434830523</v>
      </c>
    </row>
    <row r="9" spans="1:10" ht="23.25" customHeight="1" x14ac:dyDescent="0.25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0.399999999999999" x14ac:dyDescent="0.25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1215852.51</v>
      </c>
      <c r="F10" s="6">
        <f t="shared" ref="F10:F15" si="3">E10/D10</f>
        <v>0.12272404422356371</v>
      </c>
      <c r="G10" s="4">
        <f>'Execução - LOA 2020'!G19</f>
        <v>324066.26</v>
      </c>
      <c r="H10" s="6">
        <f>G10/D10</f>
        <v>3.2710153325755685E-2</v>
      </c>
      <c r="I10" s="4">
        <f>'Execução - LOA 2020'!I19</f>
        <v>296840.13</v>
      </c>
      <c r="J10" s="6">
        <f t="shared" si="2"/>
        <v>2.9962039755503243E-2</v>
      </c>
    </row>
    <row r="11" spans="1:10" ht="20.399999999999999" x14ac:dyDescent="0.25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1242775.57</v>
      </c>
      <c r="F11" s="6">
        <f t="shared" si="3"/>
        <v>0.35729241601177586</v>
      </c>
      <c r="G11" s="4">
        <f>'Execução - LOA 2020'!G22</f>
        <v>1100244.5900000001</v>
      </c>
      <c r="H11" s="6">
        <f t="shared" ref="H11:H37" si="4">G11/D11</f>
        <v>0.31631539696663474</v>
      </c>
      <c r="I11" s="4">
        <f>'Execução - LOA 2020'!I22</f>
        <v>942036.08</v>
      </c>
      <c r="J11" s="6">
        <f t="shared" si="2"/>
        <v>0.27083115819010067</v>
      </c>
    </row>
    <row r="12" spans="1:10" ht="20.399999999999999" x14ac:dyDescent="0.25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1123458.92</v>
      </c>
      <c r="F12" s="6">
        <f t="shared" si="3"/>
        <v>0.34601375728318601</v>
      </c>
      <c r="G12" s="4">
        <f>'Execução - LOA 2020'!G25</f>
        <v>743269.42</v>
      </c>
      <c r="H12" s="6">
        <f t="shared" si="4"/>
        <v>0.22891931347867572</v>
      </c>
      <c r="I12" s="4">
        <f>'Execução - LOA 2020'!I25</f>
        <v>694473.11</v>
      </c>
      <c r="J12" s="6">
        <f t="shared" si="2"/>
        <v>0.21389055340202323</v>
      </c>
    </row>
    <row r="13" spans="1:10" ht="20.399999999999999" x14ac:dyDescent="0.25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1549535.49</v>
      </c>
      <c r="F13" s="6">
        <f t="shared" si="3"/>
        <v>0.40720487520422188</v>
      </c>
      <c r="G13" s="4">
        <f>'Execução - LOA 2020'!G28</f>
        <v>840607.12</v>
      </c>
      <c r="H13" s="6">
        <f t="shared" si="4"/>
        <v>0.2209044707942639</v>
      </c>
      <c r="I13" s="4">
        <f>'Execução - LOA 2020'!I28</f>
        <v>806435.91</v>
      </c>
      <c r="J13" s="6">
        <f t="shared" si="2"/>
        <v>0.21192456462662443</v>
      </c>
    </row>
    <row r="14" spans="1:10" x14ac:dyDescent="0.25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401527.59</v>
      </c>
      <c r="F14" s="6">
        <f t="shared" si="3"/>
        <v>0.49474496201876578</v>
      </c>
      <c r="G14" s="4">
        <f>'Execução - LOA 2020'!G31</f>
        <v>249890.92</v>
      </c>
      <c r="H14" s="6">
        <f t="shared" si="4"/>
        <v>0.30790480356339756</v>
      </c>
      <c r="I14" s="4">
        <f>'Execução - LOA 2020'!I31</f>
        <v>226894.55</v>
      </c>
      <c r="J14" s="6">
        <f t="shared" si="2"/>
        <v>0.27956966922749926</v>
      </c>
    </row>
    <row r="15" spans="1:10" x14ac:dyDescent="0.25">
      <c r="A15" s="64"/>
      <c r="B15" s="8"/>
      <c r="C15" s="3" t="s">
        <v>6</v>
      </c>
      <c r="D15" s="4">
        <f>SUM(D10:D14)</f>
        <v>21249266</v>
      </c>
      <c r="E15" s="4">
        <f>SUM(E10:E14)</f>
        <v>5533150.0800000001</v>
      </c>
      <c r="F15" s="6">
        <f t="shared" si="3"/>
        <v>0.26039252744071256</v>
      </c>
      <c r="G15" s="4">
        <f>SUM(G10:G14)</f>
        <v>3258078.31</v>
      </c>
      <c r="H15" s="6">
        <f t="shared" si="4"/>
        <v>0.15332662831742047</v>
      </c>
      <c r="I15" s="4">
        <f>SUM(I10:I14)</f>
        <v>2966679.78</v>
      </c>
      <c r="J15" s="6">
        <f t="shared" si="2"/>
        <v>0.1396132826423275</v>
      </c>
    </row>
    <row r="16" spans="1:10" ht="23.25" customHeight="1" x14ac:dyDescent="0.25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0.399999999999999" x14ac:dyDescent="0.25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3049170.35</v>
      </c>
      <c r="F17" s="6">
        <f t="shared" ref="F17:F37" si="5">E17/D17</f>
        <v>0.54578128728096353</v>
      </c>
      <c r="G17" s="4">
        <f>'Execução - LOA 2020'!G34</f>
        <v>2041656.2</v>
      </c>
      <c r="H17" s="6">
        <f t="shared" si="4"/>
        <v>0.36544293073726114</v>
      </c>
      <c r="I17" s="4">
        <f>'Execução - LOA 2020'!I34</f>
        <v>1857504.22</v>
      </c>
      <c r="J17" s="6">
        <f t="shared" si="2"/>
        <v>0.3324809466028758</v>
      </c>
    </row>
    <row r="18" spans="1:10" x14ac:dyDescent="0.25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3705353.53</v>
      </c>
      <c r="F18" s="6">
        <f t="shared" si="5"/>
        <v>0.66306958685311246</v>
      </c>
      <c r="G18" s="4">
        <f>'Execução - LOA 2020'!G37</f>
        <v>2160456.23</v>
      </c>
      <c r="H18" s="6">
        <f t="shared" si="4"/>
        <v>0.38661164400157333</v>
      </c>
      <c r="I18" s="4">
        <f>'Execução - LOA 2020'!I37</f>
        <v>2077797.05</v>
      </c>
      <c r="J18" s="6">
        <f t="shared" si="2"/>
        <v>0.37181986019782465</v>
      </c>
    </row>
    <row r="19" spans="1:10" x14ac:dyDescent="0.25">
      <c r="A19" s="64"/>
      <c r="B19" s="8"/>
      <c r="C19" s="3" t="s">
        <v>6</v>
      </c>
      <c r="D19" s="4">
        <f>SUM(D17:D18)</f>
        <v>11174981</v>
      </c>
      <c r="E19" s="4">
        <f>SUM(E17:E18)</f>
        <v>6754523.8799999999</v>
      </c>
      <c r="F19" s="6">
        <f>E19/D19</f>
        <v>0.60443269478489492</v>
      </c>
      <c r="G19" s="4">
        <f>SUM(G17:G18)</f>
        <v>4202112.43</v>
      </c>
      <c r="H19" s="6">
        <f t="shared" si="4"/>
        <v>0.3760285972745725</v>
      </c>
      <c r="I19" s="4">
        <f>SUM(I17:I18)</f>
        <v>3935301.27</v>
      </c>
      <c r="J19" s="6">
        <f t="shared" si="2"/>
        <v>0.35215283766477995</v>
      </c>
    </row>
    <row r="20" spans="1:10" ht="23.25" customHeight="1" x14ac:dyDescent="0.25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0.399999999999999" x14ac:dyDescent="0.25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5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3703413.28</v>
      </c>
      <c r="F22" s="6">
        <f t="shared" si="5"/>
        <v>0.78191639136554913</v>
      </c>
      <c r="G22" s="4">
        <f>'Execução - LOA 2020'!G42</f>
        <v>3573971.6</v>
      </c>
      <c r="H22" s="6">
        <f t="shared" si="4"/>
        <v>0.75458685408044923</v>
      </c>
      <c r="I22" s="4">
        <f>'Execução - LOA 2020'!I42</f>
        <v>3524176.18</v>
      </c>
      <c r="J22" s="6">
        <f t="shared" si="2"/>
        <v>0.7440733487897484</v>
      </c>
    </row>
    <row r="23" spans="1:10" ht="20.399999999999999" x14ac:dyDescent="0.25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3180823.8</v>
      </c>
      <c r="F23" s="6">
        <f t="shared" si="5"/>
        <v>0.71395966095250318</v>
      </c>
      <c r="G23" s="4">
        <f>'Execução - LOA 2020'!G45</f>
        <v>1854405.53</v>
      </c>
      <c r="H23" s="6">
        <f t="shared" si="4"/>
        <v>0.4162351726201392</v>
      </c>
      <c r="I23" s="4">
        <f>'Execução - LOA 2020'!I45</f>
        <v>1776138.27</v>
      </c>
      <c r="J23" s="6">
        <f t="shared" si="2"/>
        <v>0.39866750149881475</v>
      </c>
    </row>
    <row r="24" spans="1:10" x14ac:dyDescent="0.25">
      <c r="A24" s="64"/>
      <c r="B24" s="8"/>
      <c r="C24" s="3" t="s">
        <v>6</v>
      </c>
      <c r="D24" s="4">
        <f>SUM(D21:D23)</f>
        <v>10410048</v>
      </c>
      <c r="E24" s="4">
        <f>SUM(E21:E23)</f>
        <v>6884237.0800000001</v>
      </c>
      <c r="F24" s="6">
        <f t="shared" si="5"/>
        <v>0.66130694882482777</v>
      </c>
      <c r="G24" s="4">
        <f>SUM(G21:G23)</f>
        <v>5428377.1299999999</v>
      </c>
      <c r="H24" s="6">
        <f t="shared" si="4"/>
        <v>0.52145553315412185</v>
      </c>
      <c r="I24" s="4">
        <f>SUM(I21:I23)</f>
        <v>5300314.45</v>
      </c>
      <c r="J24" s="6">
        <f t="shared" si="2"/>
        <v>0.5091536993873611</v>
      </c>
    </row>
    <row r="25" spans="1:10" ht="23.25" customHeight="1" x14ac:dyDescent="0.25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5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22597544.609999999</v>
      </c>
      <c r="F26" s="6">
        <f t="shared" si="5"/>
        <v>0.90160366877658193</v>
      </c>
      <c r="G26" s="4">
        <f>'Execução - LOA 2020'!G48</f>
        <v>21462735.059999999</v>
      </c>
      <c r="H26" s="6">
        <f t="shared" si="4"/>
        <v>0.85632669416271467</v>
      </c>
      <c r="I26" s="4">
        <f>'Execução - LOA 2020'!I48</f>
        <v>21058671.309999999</v>
      </c>
      <c r="J26" s="6">
        <f t="shared" si="2"/>
        <v>0.8402052364686603</v>
      </c>
    </row>
    <row r="27" spans="1:10" ht="20.399999999999999" x14ac:dyDescent="0.25">
      <c r="A27" s="63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22604495.620000001</v>
      </c>
      <c r="F27" s="6">
        <f t="shared" si="5"/>
        <v>0.93407902174929947</v>
      </c>
      <c r="G27" s="4">
        <f>'Execução - LOA 2020'!G50</f>
        <v>19676758.469999999</v>
      </c>
      <c r="H27" s="6">
        <f t="shared" si="4"/>
        <v>0.81309698795459517</v>
      </c>
      <c r="I27" s="4">
        <f>'Execução - LOA 2020'!I50</f>
        <v>19197871.75</v>
      </c>
      <c r="J27" s="6">
        <f t="shared" si="2"/>
        <v>0.79330809080483744</v>
      </c>
    </row>
    <row r="28" spans="1:10" x14ac:dyDescent="0.25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264642785.34999999</v>
      </c>
      <c r="F28" s="6">
        <f t="shared" si="5"/>
        <v>0.89765648573559009</v>
      </c>
      <c r="G28" s="4">
        <f>'Execução - LOA 2020'!G52</f>
        <v>257475853.75</v>
      </c>
      <c r="H28" s="6">
        <f t="shared" si="4"/>
        <v>0.87334657445251895</v>
      </c>
      <c r="I28" s="4">
        <f>'Execução - LOA 2020'!I52</f>
        <v>254512161.37</v>
      </c>
      <c r="J28" s="6">
        <f t="shared" si="2"/>
        <v>0.86329386251815166</v>
      </c>
    </row>
    <row r="29" spans="1:10" ht="20.399999999999999" x14ac:dyDescent="0.25">
      <c r="A29" s="63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11424066.449999999</v>
      </c>
      <c r="F29" s="6">
        <f t="shared" si="5"/>
        <v>0.50149250439000925</v>
      </c>
      <c r="G29" s="4">
        <f>'Execução - LOA 2020'!G54</f>
        <v>11325047.369999999</v>
      </c>
      <c r="H29" s="6">
        <f t="shared" si="4"/>
        <v>0.49714577491071821</v>
      </c>
      <c r="I29" s="4">
        <f>'Execução - LOA 2020'!I54</f>
        <v>11325047.369999999</v>
      </c>
      <c r="J29" s="6">
        <f t="shared" si="2"/>
        <v>0.49714577491071821</v>
      </c>
    </row>
    <row r="30" spans="1:10" ht="20.399999999999999" x14ac:dyDescent="0.25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326041.21000000002</v>
      </c>
      <c r="F30" s="6">
        <f t="shared" si="5"/>
        <v>0.44914516162360613</v>
      </c>
      <c r="G30" s="4">
        <f>'Execução - LOA 2020'!G56</f>
        <v>159208.04</v>
      </c>
      <c r="H30" s="6">
        <f t="shared" si="4"/>
        <v>0.21932049895648942</v>
      </c>
      <c r="I30" s="4">
        <f>'Execução - LOA 2020'!I56</f>
        <v>158043.79999999999</v>
      </c>
      <c r="J30" s="6">
        <f t="shared" si="2"/>
        <v>0.21771667481729953</v>
      </c>
    </row>
    <row r="31" spans="1:10" x14ac:dyDescent="0.25">
      <c r="A31" s="64"/>
      <c r="B31" s="8"/>
      <c r="C31" s="3" t="s">
        <v>6</v>
      </c>
      <c r="D31" s="17">
        <f>SUM(D26:D30)</f>
        <v>367584750</v>
      </c>
      <c r="E31" s="17">
        <f>SUM(E26:E30)</f>
        <v>321594933.23999995</v>
      </c>
      <c r="F31" s="6">
        <f t="shared" si="5"/>
        <v>0.87488649417583275</v>
      </c>
      <c r="G31" s="17">
        <f>SUM(G26:G30)</f>
        <v>310099602.69</v>
      </c>
      <c r="H31" s="6">
        <f t="shared" si="4"/>
        <v>0.8436138949997245</v>
      </c>
      <c r="I31" s="17">
        <f>SUM(I26:I30)</f>
        <v>306251795.60000002</v>
      </c>
      <c r="J31" s="6">
        <f t="shared" si="2"/>
        <v>0.83314608563059278</v>
      </c>
    </row>
    <row r="32" spans="1:10" ht="23.25" customHeight="1" x14ac:dyDescent="0.25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5">
      <c r="A33" s="18" t="s">
        <v>2</v>
      </c>
      <c r="B33" s="8"/>
      <c r="C33" s="3"/>
      <c r="D33" s="4">
        <f>D8</f>
        <v>11222754</v>
      </c>
      <c r="E33" s="4">
        <f>E8</f>
        <v>5650259.5800000001</v>
      </c>
      <c r="F33" s="6">
        <f>E33/D33</f>
        <v>0.50346462018146354</v>
      </c>
      <c r="G33" s="4">
        <f>G8</f>
        <v>5549885.1099999994</v>
      </c>
      <c r="H33" s="6">
        <f>G33/D33</f>
        <v>0.49452078429234031</v>
      </c>
      <c r="I33" s="4">
        <f>I8</f>
        <v>5549232.6099999994</v>
      </c>
      <c r="J33" s="6">
        <f t="shared" si="2"/>
        <v>0.4944626434830523</v>
      </c>
    </row>
    <row r="34" spans="1:10" x14ac:dyDescent="0.25">
      <c r="A34" s="18" t="s">
        <v>10</v>
      </c>
      <c r="B34" s="8"/>
      <c r="C34" s="3"/>
      <c r="D34" s="4">
        <f>D15</f>
        <v>21249266</v>
      </c>
      <c r="E34" s="4">
        <f>E15</f>
        <v>5533150.0800000001</v>
      </c>
      <c r="F34" s="6">
        <f t="shared" si="5"/>
        <v>0.26039252744071256</v>
      </c>
      <c r="G34" s="4">
        <f>G15</f>
        <v>3258078.31</v>
      </c>
      <c r="H34" s="6">
        <f t="shared" si="4"/>
        <v>0.15332662831742047</v>
      </c>
      <c r="I34" s="4">
        <f>I15</f>
        <v>2966679.78</v>
      </c>
      <c r="J34" s="6">
        <f t="shared" si="2"/>
        <v>0.1396132826423275</v>
      </c>
    </row>
    <row r="35" spans="1:10" x14ac:dyDescent="0.25">
      <c r="A35" s="18" t="s">
        <v>17</v>
      </c>
      <c r="B35" s="8"/>
      <c r="C35" s="3"/>
      <c r="D35" s="4">
        <f>D19</f>
        <v>11174981</v>
      </c>
      <c r="E35" s="4">
        <f>E19</f>
        <v>6754523.8799999999</v>
      </c>
      <c r="F35" s="6">
        <f t="shared" si="5"/>
        <v>0.60443269478489492</v>
      </c>
      <c r="G35" s="4">
        <f>G19</f>
        <v>4202112.43</v>
      </c>
      <c r="H35" s="6">
        <f t="shared" si="4"/>
        <v>0.3760285972745725</v>
      </c>
      <c r="I35" s="4">
        <f>I19</f>
        <v>3935301.27</v>
      </c>
      <c r="J35" s="6">
        <f t="shared" si="2"/>
        <v>0.35215283766477995</v>
      </c>
    </row>
    <row r="36" spans="1:10" x14ac:dyDescent="0.25">
      <c r="A36" s="18" t="s">
        <v>21</v>
      </c>
      <c r="B36" s="8"/>
      <c r="C36" s="3"/>
      <c r="D36" s="4">
        <f>D24</f>
        <v>10410048</v>
      </c>
      <c r="E36" s="4">
        <f>E24</f>
        <v>6884237.0800000001</v>
      </c>
      <c r="F36" s="6">
        <f t="shared" si="5"/>
        <v>0.66130694882482777</v>
      </c>
      <c r="G36" s="4">
        <f>G24</f>
        <v>5428377.1299999999</v>
      </c>
      <c r="H36" s="6">
        <f t="shared" si="4"/>
        <v>0.52145553315412185</v>
      </c>
      <c r="I36" s="4">
        <f>I24</f>
        <v>5300314.45</v>
      </c>
      <c r="J36" s="6">
        <f t="shared" si="2"/>
        <v>0.5091536993873611</v>
      </c>
    </row>
    <row r="37" spans="1:10" x14ac:dyDescent="0.25">
      <c r="A37" s="18" t="s">
        <v>25</v>
      </c>
      <c r="B37" s="8"/>
      <c r="C37" s="3"/>
      <c r="D37" s="4">
        <f>D31</f>
        <v>367584750</v>
      </c>
      <c r="E37" s="4">
        <f>E31</f>
        <v>321594933.23999995</v>
      </c>
      <c r="F37" s="6">
        <f t="shared" si="5"/>
        <v>0.87488649417583275</v>
      </c>
      <c r="G37" s="4">
        <f>G31</f>
        <v>310099602.69</v>
      </c>
      <c r="H37" s="6">
        <f t="shared" si="4"/>
        <v>0.8436138949997245</v>
      </c>
      <c r="I37" s="4">
        <f>I31</f>
        <v>306251795.60000002</v>
      </c>
      <c r="J37" s="6">
        <f t="shared" si="2"/>
        <v>0.83314608563059278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3.2" x14ac:dyDescent="0.25"/>
  <cols>
    <col min="1" max="1" width="0.88671875" customWidth="1"/>
    <col min="11" max="11" width="0.88671875" customWidth="1"/>
    <col min="21" max="21" width="0.88671875" customWidth="1"/>
  </cols>
  <sheetData>
    <row r="1" spans="1:21" ht="27" customHeight="1" x14ac:dyDescent="0.25">
      <c r="A1" s="19"/>
      <c r="F1" s="1" t="s">
        <v>44</v>
      </c>
      <c r="K1" s="20"/>
      <c r="U1" s="19"/>
    </row>
    <row r="2" spans="1:21" x14ac:dyDescent="0.25">
      <c r="A2" s="19"/>
      <c r="K2" s="19"/>
      <c r="U2" s="19"/>
    </row>
    <row r="3" spans="1:21" x14ac:dyDescent="0.25">
      <c r="A3" s="19"/>
      <c r="K3" s="19"/>
      <c r="U3" s="19"/>
    </row>
    <row r="4" spans="1:21" x14ac:dyDescent="0.25">
      <c r="A4" s="19"/>
      <c r="K4" s="19"/>
      <c r="U4" s="19"/>
    </row>
    <row r="5" spans="1:21" x14ac:dyDescent="0.25">
      <c r="A5" s="19"/>
      <c r="K5" s="19"/>
      <c r="U5" s="19"/>
    </row>
    <row r="6" spans="1:21" x14ac:dyDescent="0.25">
      <c r="A6" s="19"/>
      <c r="K6" s="19"/>
      <c r="U6" s="19"/>
    </row>
    <row r="7" spans="1:21" x14ac:dyDescent="0.25">
      <c r="A7" s="19"/>
      <c r="K7" s="19"/>
      <c r="U7" s="19"/>
    </row>
    <row r="8" spans="1:21" x14ac:dyDescent="0.25">
      <c r="A8" s="19"/>
      <c r="K8" s="19"/>
      <c r="U8" s="19"/>
    </row>
    <row r="9" spans="1:21" x14ac:dyDescent="0.25">
      <c r="A9" s="19"/>
      <c r="K9" s="19"/>
      <c r="U9" s="19"/>
    </row>
    <row r="10" spans="1:21" x14ac:dyDescent="0.25">
      <c r="A10" s="19"/>
      <c r="K10" s="19"/>
      <c r="U10" s="19"/>
    </row>
    <row r="11" spans="1:21" x14ac:dyDescent="0.25">
      <c r="A11" s="19"/>
      <c r="K11" s="19"/>
      <c r="U11" s="19"/>
    </row>
    <row r="12" spans="1:21" x14ac:dyDescent="0.25">
      <c r="A12" s="19"/>
      <c r="K12" s="19"/>
      <c r="U12" s="19"/>
    </row>
    <row r="13" spans="1:21" x14ac:dyDescent="0.25">
      <c r="A13" s="19"/>
      <c r="K13" s="19"/>
      <c r="U13" s="19"/>
    </row>
    <row r="14" spans="1:21" x14ac:dyDescent="0.25">
      <c r="A14" s="19"/>
      <c r="K14" s="19"/>
      <c r="U14" s="19"/>
    </row>
    <row r="15" spans="1:21" x14ac:dyDescent="0.25">
      <c r="A15" s="19"/>
      <c r="K15" s="19"/>
      <c r="U15" s="19"/>
    </row>
    <row r="16" spans="1:21" x14ac:dyDescent="0.25">
      <c r="A16" s="19"/>
      <c r="K16" s="19"/>
      <c r="U16" s="19"/>
    </row>
    <row r="17" spans="1:21" x14ac:dyDescent="0.25">
      <c r="A17" s="19"/>
      <c r="K17" s="19"/>
      <c r="U17" s="19"/>
    </row>
    <row r="18" spans="1:21" ht="6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19"/>
      <c r="K19" s="19"/>
      <c r="U19" s="19"/>
    </row>
    <row r="20" spans="1:21" x14ac:dyDescent="0.25">
      <c r="A20" s="19"/>
      <c r="K20" s="19"/>
      <c r="U20" s="19"/>
    </row>
    <row r="21" spans="1:21" x14ac:dyDescent="0.25">
      <c r="A21" s="19"/>
      <c r="K21" s="19"/>
      <c r="U21" s="19"/>
    </row>
    <row r="22" spans="1:21" x14ac:dyDescent="0.25">
      <c r="A22" s="19"/>
      <c r="K22" s="19"/>
      <c r="U22" s="19"/>
    </row>
    <row r="23" spans="1:21" x14ac:dyDescent="0.25">
      <c r="A23" s="19"/>
      <c r="K23" s="19"/>
      <c r="U23" s="19"/>
    </row>
    <row r="24" spans="1:21" x14ac:dyDescent="0.25">
      <c r="A24" s="19"/>
      <c r="K24" s="19"/>
      <c r="U24" s="19"/>
    </row>
    <row r="25" spans="1:21" x14ac:dyDescent="0.25">
      <c r="A25" s="19"/>
      <c r="K25" s="19"/>
      <c r="U25" s="19"/>
    </row>
    <row r="26" spans="1:21" x14ac:dyDescent="0.25">
      <c r="A26" s="19"/>
      <c r="K26" s="19"/>
      <c r="U26" s="19"/>
    </row>
    <row r="27" spans="1:21" x14ac:dyDescent="0.25">
      <c r="A27" s="19"/>
      <c r="K27" s="19"/>
      <c r="U27" s="19"/>
    </row>
    <row r="28" spans="1:21" x14ac:dyDescent="0.25">
      <c r="A28" s="19"/>
      <c r="K28" s="19"/>
      <c r="U28" s="19"/>
    </row>
    <row r="29" spans="1:21" x14ac:dyDescent="0.25">
      <c r="A29" s="19"/>
      <c r="K29" s="19"/>
      <c r="U29" s="19"/>
    </row>
    <row r="30" spans="1:21" x14ac:dyDescent="0.25">
      <c r="A30" s="19"/>
      <c r="K30" s="19"/>
      <c r="U30" s="19"/>
    </row>
    <row r="31" spans="1:21" x14ac:dyDescent="0.25">
      <c r="A31" s="19"/>
      <c r="K31" s="19"/>
      <c r="U31" s="19"/>
    </row>
    <row r="32" spans="1:21" x14ac:dyDescent="0.25">
      <c r="A32" s="19"/>
      <c r="K32" s="19"/>
      <c r="U32" s="19"/>
    </row>
    <row r="33" spans="1:21" x14ac:dyDescent="0.25">
      <c r="A33" s="19"/>
      <c r="K33" s="19"/>
      <c r="U33" s="19"/>
    </row>
    <row r="34" spans="1:21" x14ac:dyDescent="0.25">
      <c r="A34" s="19"/>
      <c r="K34" s="19"/>
      <c r="U34" s="19"/>
    </row>
    <row r="35" spans="1:21" ht="6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5">
      <c r="A36" s="19"/>
      <c r="K36" s="19"/>
      <c r="U36" s="19"/>
    </row>
    <row r="37" spans="1:21" x14ac:dyDescent="0.25">
      <c r="A37" s="19"/>
      <c r="K37" s="19"/>
      <c r="U37" s="19"/>
    </row>
    <row r="38" spans="1:21" x14ac:dyDescent="0.25">
      <c r="A38" s="19"/>
      <c r="K38" s="19"/>
      <c r="U38" s="19"/>
    </row>
    <row r="39" spans="1:21" x14ac:dyDescent="0.25">
      <c r="A39" s="19"/>
      <c r="K39" s="19"/>
      <c r="U39" s="19"/>
    </row>
    <row r="40" spans="1:21" x14ac:dyDescent="0.25">
      <c r="A40" s="19"/>
      <c r="K40" s="19"/>
      <c r="U40" s="19"/>
    </row>
    <row r="41" spans="1:21" x14ac:dyDescent="0.25">
      <c r="A41" s="19"/>
      <c r="K41" s="19"/>
      <c r="U41" s="19"/>
    </row>
    <row r="42" spans="1:21" x14ac:dyDescent="0.25">
      <c r="A42" s="19"/>
      <c r="K42" s="19"/>
      <c r="U42" s="19"/>
    </row>
    <row r="43" spans="1:21" x14ac:dyDescent="0.25">
      <c r="A43" s="19"/>
      <c r="K43" s="19"/>
      <c r="U43" s="19"/>
    </row>
    <row r="44" spans="1:21" x14ac:dyDescent="0.25">
      <c r="A44" s="19"/>
      <c r="K44" s="19"/>
      <c r="U44" s="19"/>
    </row>
    <row r="45" spans="1:21" x14ac:dyDescent="0.25">
      <c r="A45" s="19"/>
      <c r="K45" s="19"/>
      <c r="U45" s="19"/>
    </row>
    <row r="46" spans="1:21" x14ac:dyDescent="0.25">
      <c r="A46" s="19"/>
      <c r="K46" s="19"/>
      <c r="U46" s="19"/>
    </row>
    <row r="47" spans="1:21" x14ac:dyDescent="0.25">
      <c r="A47" s="19"/>
      <c r="K47" s="19"/>
      <c r="U47" s="19"/>
    </row>
    <row r="48" spans="1:21" x14ac:dyDescent="0.25">
      <c r="A48" s="19"/>
      <c r="K48" s="19"/>
      <c r="U48" s="19"/>
    </row>
    <row r="49" spans="1:21" x14ac:dyDescent="0.25">
      <c r="A49" s="19"/>
      <c r="K49" s="19"/>
      <c r="U49" s="19"/>
    </row>
    <row r="50" spans="1:21" x14ac:dyDescent="0.25">
      <c r="A50" s="19"/>
      <c r="K50" s="19"/>
      <c r="U50" s="19"/>
    </row>
    <row r="51" spans="1:21" x14ac:dyDescent="0.25">
      <c r="A51" s="19"/>
      <c r="K51" s="19"/>
      <c r="U51" s="19"/>
    </row>
    <row r="52" spans="1:21" ht="6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Vinicius dos Santos Barreto</cp:lastModifiedBy>
  <dcterms:created xsi:type="dcterms:W3CDTF">2020-05-12T18:25:18Z</dcterms:created>
  <dcterms:modified xsi:type="dcterms:W3CDTF">2020-10-08T12:24:00Z</dcterms:modified>
</cp:coreProperties>
</file>