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inicius.barreto\Desktop\DIORÇA\Painel Orçamentário\Setembro\"/>
    </mc:Choice>
  </mc:AlternateContent>
  <bookViews>
    <workbookView xWindow="0" yWindow="0" windowWidth="23040" windowHeight="9192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H5" i="1"/>
  <c r="J5" i="1"/>
  <c r="F6" i="1"/>
  <c r="H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<sst xmlns="http://schemas.openxmlformats.org/spreadsheetml/2006/main" count="207" uniqueCount="45">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</sst>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0.11345456898195423</c:v>
                </c:pt>
                <c:pt idx="1">
                  <c:v>2.7004255588885948E-2</c:v>
                </c:pt>
                <c:pt idx="2">
                  <c:v>2.6798554829832465E-2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0.33755623628107284</c:v>
                </c:pt>
                <c:pt idx="1">
                  <c:v>0.25618623960164616</c:v>
                </c:pt>
                <c:pt idx="2">
                  <c:v>0.25239170690406132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0.31118483015292919</c:v>
                </c:pt>
                <c:pt idx="1">
                  <c:v>0.20388283210065597</c:v>
                </c:pt>
                <c:pt idx="2">
                  <c:v>0.19427524175650213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0.2529746377221016</c:v>
                </c:pt>
                <c:pt idx="1">
                  <c:v>0.18361634321841369</c:v>
                </c:pt>
                <c:pt idx="2">
                  <c:v>0.17406682316781055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0.4174681271832279</c:v>
                </c:pt>
                <c:pt idx="1">
                  <c:v>0.225827325541995</c:v>
                </c:pt>
                <c:pt idx="2">
                  <c:v>0.19724923452257001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0.51175737663015974</c:v>
                </c:pt>
                <c:pt idx="1">
                  <c:v>0.30322376194310907</c:v>
                </c:pt>
                <c:pt idx="2">
                  <c:v>0.30199884585072778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0.62015694549676437</c:v>
                </c:pt>
                <c:pt idx="1">
                  <c:v>0.34242979201464807</c:v>
                </c:pt>
                <c:pt idx="2">
                  <c:v>0.33540718430430505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0.7479139033627098</c:v>
                </c:pt>
                <c:pt idx="1">
                  <c:v>0.71511602762392557</c:v>
                </c:pt>
                <c:pt idx="2">
                  <c:v>0.71507751256299967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0.63742718094661344</c:v>
                </c:pt>
                <c:pt idx="1">
                  <c:v>0.37759752845391226</c:v>
                </c:pt>
                <c:pt idx="2">
                  <c:v>0.36386648641235486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0.90936871629166982</c:v>
                </c:pt>
                <c:pt idx="1">
                  <c:v>0.83258018092523611</c:v>
                </c:pt>
                <c:pt idx="2">
                  <c:v>0.82291614378278921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0.85681835008005258</c:v>
                </c:pt>
                <c:pt idx="1">
                  <c:v>0.76078644622653124</c:v>
                </c:pt>
                <c:pt idx="2">
                  <c:v>0.73927688975165606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0.84796323059451373</c:v>
                </c:pt>
                <c:pt idx="1">
                  <c:v>0.79172884675794031</c:v>
                </c:pt>
                <c:pt idx="2">
                  <c:v>0.77297505790152421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0.47646341984448032</c:v>
                </c:pt>
                <c:pt idx="1">
                  <c:v>0.47250302079878947</c:v>
                </c:pt>
                <c:pt idx="2">
                  <c:v>0.47202999570986443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0.43904231211643241</c:v>
                </c:pt>
                <c:pt idx="1">
                  <c:v>0.20625573242046247</c:v>
                </c:pt>
                <c:pt idx="2">
                  <c:v>0.20530067569894547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0.75394726190476191</c:v>
                </c:pt>
                <c:pt idx="1">
                  <c:v>0.75394726190476191</c:v>
                </c:pt>
                <c:pt idx="2">
                  <c:v>0.75394726190476191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8.5816011265863454E-2</c:v>
                </c:pt>
                <c:pt idx="1">
                  <c:v>5.4268140141860252E-2</c:v>
                </c:pt>
                <c:pt idx="2">
                  <c:v>5.41936516254551E-2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7.8246322397981169E-2</c:v>
                </c:pt>
                <c:pt idx="2">
                  <c:v>7.7287499230627194E-2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0.52339231620718674</c:v>
                </c:pt>
                <c:pt idx="1">
                  <c:v>0.51283091855436991</c:v>
                </c:pt>
                <c:pt idx="2">
                  <c:v>0.51279099050007093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0.21694742397219741</c:v>
                </c:pt>
                <c:pt idx="1">
                  <c:v>0.12718582373621751</c:v>
                </c:pt>
                <c:pt idx="2">
                  <c:v>0.12219914184329943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0.56596386875288651</c:v>
                </c:pt>
                <c:pt idx="1">
                  <c:v>0.32282920302056889</c:v>
                </c:pt>
                <c:pt idx="2">
                  <c:v>0.31870508236210876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0.61308301364220408</c:v>
                </c:pt>
                <c:pt idx="1">
                  <c:v>0.48696147990864208</c:v>
                </c:pt>
                <c:pt idx="2">
                  <c:v>0.48106748403081329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0.82786808163287517</c:v>
                </c:pt>
                <c:pt idx="1">
                  <c:v>0.77075352984583823</c:v>
                </c:pt>
                <c:pt idx="2">
                  <c:v>0.75366338244445663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12.6640625" style="22" customWidth="1"/>
    <col min="2" max="2" width="28.6640625" customWidth="1"/>
    <col min="3" max="3" width="20.6640625" customWidth="1"/>
    <col min="4" max="5" width="14.6640625" customWidth="1"/>
    <col min="6" max="6" width="12.6640625" style="32" customWidth="1"/>
    <col min="7" max="7" width="14.6640625" customWidth="1"/>
    <col min="8" max="8" width="12.6640625" style="32" customWidth="1"/>
    <col min="9" max="9" width="14.6640625" customWidth="1"/>
    <col min="10" max="10" width="12.6640625" style="32" customWidth="1"/>
  </cols>
  <sheetData>
    <row r="1" spans="1:10" ht="22.2" x14ac:dyDescent="0.25">
      <c r="B1" s="1"/>
      <c r="C1" s="1" t="s">
        <v>44</v>
      </c>
    </row>
    <row r="2" spans="1:10" ht="13.8" thickBot="1" x14ac:dyDescent="0.3"/>
    <row r="3" spans="1:10" ht="45" customHeight="1" x14ac:dyDescent="0.25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8" thickBot="1" x14ac:dyDescent="0.3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0.399999999999999" x14ac:dyDescent="0.25">
      <c r="A5" s="53" t="s">
        <v>2</v>
      </c>
      <c r="B5" s="60" t="s">
        <v>3</v>
      </c>
      <c r="C5" s="26" t="s">
        <v>4</v>
      </c>
      <c r="D5" s="43">
        <v>1832000</v>
      </c>
      <c r="E5" s="43">
        <v>481927.67</v>
      </c>
      <c r="F5" s="33">
        <f>E5/D5</f>
        <v>0.26306095524017464</v>
      </c>
      <c r="G5" s="43">
        <v>481927.67</v>
      </c>
      <c r="H5" s="33">
        <f>G5/D5</f>
        <v>0.26306095524017464</v>
      </c>
      <c r="I5" s="29">
        <v>481927.67</v>
      </c>
      <c r="J5" s="38">
        <f>I5/D5</f>
        <v>0.26306095524017464</v>
      </c>
    </row>
    <row r="6" spans="1:10" ht="20.399999999999999" x14ac:dyDescent="0.25">
      <c r="A6" s="54"/>
      <c r="B6" s="51"/>
      <c r="C6" s="25" t="s">
        <v>5</v>
      </c>
      <c r="D6" s="43">
        <v>4300000</v>
      </c>
      <c r="E6" s="43">
        <v>4141276.94</v>
      </c>
      <c r="F6" s="34">
        <f t="shared" ref="F6:F57" si="0">E6/D6</f>
        <v>0.96308766046511629</v>
      </c>
      <c r="G6" s="43">
        <v>4141276.94</v>
      </c>
      <c r="H6" s="34">
        <f t="shared" ref="H6:H57" si="1">G6/D6</f>
        <v>0.96308766046511629</v>
      </c>
      <c r="I6" s="27">
        <v>4141276.94</v>
      </c>
      <c r="J6" s="39">
        <f t="shared" ref="J6:J57" si="2">I6/D6</f>
        <v>0.96308766046511629</v>
      </c>
    </row>
    <row r="7" spans="1:10" ht="13.5" customHeight="1" x14ac:dyDescent="0.25">
      <c r="A7" s="54"/>
      <c r="B7" s="51"/>
      <c r="C7" s="15" t="s">
        <v>6</v>
      </c>
      <c r="D7" s="44">
        <v>6132000</v>
      </c>
      <c r="E7" s="44">
        <v>4623204.6100000003</v>
      </c>
      <c r="F7" s="35">
        <f t="shared" si="0"/>
        <v>0.75394726190476191</v>
      </c>
      <c r="G7" s="44">
        <v>4623204.6100000003</v>
      </c>
      <c r="H7" s="35">
        <f t="shared" si="1"/>
        <v>0.75394726190476191</v>
      </c>
      <c r="I7" s="28">
        <v>4623204.6100000003</v>
      </c>
      <c r="J7" s="40">
        <f t="shared" si="2"/>
        <v>0.75394726190476191</v>
      </c>
    </row>
    <row r="8" spans="1:10" ht="22.5" customHeight="1" x14ac:dyDescent="0.25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5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5">
      <c r="A10" s="54"/>
      <c r="B10" s="51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178469.87</v>
      </c>
      <c r="J10" s="39">
        <f t="shared" si="2"/>
        <v>0.61065027270052208</v>
      </c>
    </row>
    <row r="11" spans="1:10" ht="13.5" customHeight="1" x14ac:dyDescent="0.25">
      <c r="A11" s="54"/>
      <c r="B11" s="51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178469.87</v>
      </c>
      <c r="J11" s="40">
        <f t="shared" si="2"/>
        <v>0.61065027270052208</v>
      </c>
    </row>
    <row r="12" spans="1:10" ht="22.5" customHeight="1" x14ac:dyDescent="0.25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5">
      <c r="A13" s="54"/>
      <c r="B13" s="51"/>
      <c r="C13" s="25" t="s">
        <v>4</v>
      </c>
      <c r="D13" s="43">
        <v>2973227</v>
      </c>
      <c r="E13" s="43">
        <v>278063.7</v>
      </c>
      <c r="F13" s="34">
        <f t="shared" si="0"/>
        <v>9.3522526197966055E-2</v>
      </c>
      <c r="G13" s="43">
        <v>175841.31</v>
      </c>
      <c r="H13" s="34">
        <f t="shared" si="1"/>
        <v>5.9141569076293199E-2</v>
      </c>
      <c r="I13" s="27">
        <v>175599.95</v>
      </c>
      <c r="J13" s="39">
        <f t="shared" si="2"/>
        <v>5.906039128529373E-2</v>
      </c>
    </row>
    <row r="14" spans="1:10" ht="13.5" customHeight="1" x14ac:dyDescent="0.25">
      <c r="A14" s="54"/>
      <c r="B14" s="51"/>
      <c r="C14" s="15" t="s">
        <v>6</v>
      </c>
      <c r="D14" s="44">
        <v>3240231</v>
      </c>
      <c r="E14" s="44">
        <v>278063.7</v>
      </c>
      <c r="F14" s="35">
        <f t="shared" si="0"/>
        <v>8.5816011265863454E-2</v>
      </c>
      <c r="G14" s="44">
        <v>175841.31</v>
      </c>
      <c r="H14" s="35">
        <f t="shared" si="1"/>
        <v>5.4268140141860252E-2</v>
      </c>
      <c r="I14" s="28">
        <v>175599.95</v>
      </c>
      <c r="J14" s="40">
        <f t="shared" si="2"/>
        <v>5.41936516254551E-2</v>
      </c>
    </row>
    <row r="15" spans="1:10" ht="22.5" customHeight="1" x14ac:dyDescent="0.25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12712.68</v>
      </c>
      <c r="H15" s="34">
        <f t="shared" si="1"/>
        <v>7.8246322397981169E-2</v>
      </c>
      <c r="I15" s="27">
        <v>12556.9</v>
      </c>
      <c r="J15" s="39">
        <f t="shared" si="2"/>
        <v>7.7287499230627194E-2</v>
      </c>
    </row>
    <row r="16" spans="1:10" ht="13.5" customHeight="1" thickBot="1" x14ac:dyDescent="0.3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12712.68</v>
      </c>
      <c r="H16" s="36">
        <f t="shared" si="1"/>
        <v>7.8246322397981169E-2</v>
      </c>
      <c r="I16" s="30">
        <v>12556.9</v>
      </c>
      <c r="J16" s="41">
        <f t="shared" si="2"/>
        <v>7.7287499230627194E-2</v>
      </c>
    </row>
    <row r="17" spans="1:10" ht="22.5" customHeight="1" x14ac:dyDescent="0.25">
      <c r="A17" s="53" t="s">
        <v>10</v>
      </c>
      <c r="B17" s="60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0.399999999999999" x14ac:dyDescent="0.25">
      <c r="A18" s="54"/>
      <c r="B18" s="51"/>
      <c r="C18" s="25" t="s">
        <v>4</v>
      </c>
      <c r="D18" s="43">
        <v>8945950</v>
      </c>
      <c r="E18" s="43">
        <v>515904.1</v>
      </c>
      <c r="F18" s="34">
        <f t="shared" si="0"/>
        <v>5.7669012234586599E-2</v>
      </c>
      <c r="G18" s="43">
        <v>255584.95</v>
      </c>
      <c r="H18" s="34">
        <f t="shared" si="1"/>
        <v>2.8569905935087948E-2</v>
      </c>
      <c r="I18" s="27">
        <v>253547.03</v>
      </c>
      <c r="J18" s="39">
        <f t="shared" si="2"/>
        <v>2.8342102292098659E-2</v>
      </c>
    </row>
    <row r="19" spans="1:10" ht="13.5" customHeight="1" x14ac:dyDescent="0.25">
      <c r="A19" s="54"/>
      <c r="B19" s="51"/>
      <c r="C19" s="15" t="s">
        <v>6</v>
      </c>
      <c r="D19" s="44">
        <v>9907207</v>
      </c>
      <c r="E19" s="44">
        <v>1124017.8999999999</v>
      </c>
      <c r="F19" s="35">
        <f t="shared" si="0"/>
        <v>0.11345456898195423</v>
      </c>
      <c r="G19" s="44">
        <v>267536.75</v>
      </c>
      <c r="H19" s="35">
        <f t="shared" si="1"/>
        <v>2.7004255588885948E-2</v>
      </c>
      <c r="I19" s="28">
        <v>265498.83</v>
      </c>
      <c r="J19" s="40">
        <f t="shared" si="2"/>
        <v>2.6798554829832465E-2</v>
      </c>
    </row>
    <row r="20" spans="1:10" ht="22.5" customHeight="1" x14ac:dyDescent="0.25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0.399999999999999" x14ac:dyDescent="0.25">
      <c r="A21" s="54"/>
      <c r="B21" s="51"/>
      <c r="C21" s="25" t="s">
        <v>4</v>
      </c>
      <c r="D21" s="43">
        <v>3021997</v>
      </c>
      <c r="E21" s="43">
        <v>1021057.78</v>
      </c>
      <c r="F21" s="34">
        <f t="shared" si="0"/>
        <v>0.33787517988932486</v>
      </c>
      <c r="G21" s="43">
        <v>754778.45</v>
      </c>
      <c r="H21" s="34">
        <f t="shared" si="1"/>
        <v>0.24976148222516434</v>
      </c>
      <c r="I21" s="27">
        <v>749360.37</v>
      </c>
      <c r="J21" s="39">
        <f t="shared" si="2"/>
        <v>0.24796860155718223</v>
      </c>
    </row>
    <row r="22" spans="1:10" ht="13.5" customHeight="1" x14ac:dyDescent="0.25">
      <c r="A22" s="54"/>
      <c r="B22" s="51"/>
      <c r="C22" s="15" t="s">
        <v>6</v>
      </c>
      <c r="D22" s="44">
        <v>3478315</v>
      </c>
      <c r="E22" s="44">
        <v>1174126.92</v>
      </c>
      <c r="F22" s="35">
        <f t="shared" si="0"/>
        <v>0.33755623628107284</v>
      </c>
      <c r="G22" s="44">
        <v>891096.44</v>
      </c>
      <c r="H22" s="35">
        <f t="shared" si="1"/>
        <v>0.25618623960164616</v>
      </c>
      <c r="I22" s="28">
        <v>877897.86</v>
      </c>
      <c r="J22" s="40">
        <f t="shared" si="2"/>
        <v>0.25239170690406132</v>
      </c>
    </row>
    <row r="23" spans="1:10" ht="22.5" customHeight="1" x14ac:dyDescent="0.25">
      <c r="A23" s="54"/>
      <c r="B23" s="51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0.399999999999999" x14ac:dyDescent="0.25">
      <c r="A24" s="54"/>
      <c r="B24" s="51"/>
      <c r="C24" s="25" t="s">
        <v>4</v>
      </c>
      <c r="D24" s="43">
        <v>3068180</v>
      </c>
      <c r="E24" s="43">
        <v>944213.79</v>
      </c>
      <c r="F24" s="34">
        <f t="shared" si="0"/>
        <v>0.30774393614455475</v>
      </c>
      <c r="G24" s="43">
        <v>647819</v>
      </c>
      <c r="H24" s="34">
        <f t="shared" si="1"/>
        <v>0.21114113252807853</v>
      </c>
      <c r="I24" s="27">
        <v>616624.48</v>
      </c>
      <c r="J24" s="39">
        <f t="shared" si="2"/>
        <v>0.20097402368831033</v>
      </c>
    </row>
    <row r="25" spans="1:10" ht="13.5" customHeight="1" x14ac:dyDescent="0.25">
      <c r="A25" s="54"/>
      <c r="B25" s="51"/>
      <c r="C25" s="15" t="s">
        <v>6</v>
      </c>
      <c r="D25" s="44">
        <v>3246862</v>
      </c>
      <c r="E25" s="44">
        <v>1010374.2</v>
      </c>
      <c r="F25" s="35">
        <f t="shared" si="0"/>
        <v>0.31118483015292919</v>
      </c>
      <c r="G25" s="44">
        <v>661979.42000000004</v>
      </c>
      <c r="H25" s="35">
        <f t="shared" si="1"/>
        <v>0.20388283210065597</v>
      </c>
      <c r="I25" s="28">
        <v>630784.9</v>
      </c>
      <c r="J25" s="40">
        <f t="shared" si="2"/>
        <v>0.19427524175650213</v>
      </c>
    </row>
    <row r="26" spans="1:10" ht="22.5" customHeight="1" x14ac:dyDescent="0.25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0.399999999999999" x14ac:dyDescent="0.25">
      <c r="A27" s="54"/>
      <c r="B27" s="51"/>
      <c r="C27" s="25" t="s">
        <v>4</v>
      </c>
      <c r="D27" s="43">
        <v>3411884</v>
      </c>
      <c r="E27" s="43">
        <v>962643.63</v>
      </c>
      <c r="F27" s="34">
        <f t="shared" si="0"/>
        <v>0.28214430209233377</v>
      </c>
      <c r="G27" s="43">
        <v>698714.72</v>
      </c>
      <c r="H27" s="34">
        <f t="shared" si="1"/>
        <v>0.20478853325611304</v>
      </c>
      <c r="I27" s="27">
        <v>662375.96</v>
      </c>
      <c r="J27" s="39">
        <f t="shared" si="2"/>
        <v>0.19413788979930149</v>
      </c>
    </row>
    <row r="28" spans="1:10" ht="13.5" customHeight="1" x14ac:dyDescent="0.25">
      <c r="A28" s="54"/>
      <c r="B28" s="51"/>
      <c r="C28" s="15" t="s">
        <v>6</v>
      </c>
      <c r="D28" s="44">
        <v>3805297</v>
      </c>
      <c r="E28" s="44">
        <v>962643.63</v>
      </c>
      <c r="F28" s="35">
        <f t="shared" si="0"/>
        <v>0.2529746377221016</v>
      </c>
      <c r="G28" s="44">
        <v>698714.72</v>
      </c>
      <c r="H28" s="35">
        <f t="shared" si="1"/>
        <v>0.18361634321841369</v>
      </c>
      <c r="I28" s="28">
        <v>662375.96</v>
      </c>
      <c r="J28" s="40">
        <f t="shared" si="2"/>
        <v>0.17406682316781055</v>
      </c>
    </row>
    <row r="29" spans="1:10" ht="22.5" customHeight="1" x14ac:dyDescent="0.25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0.399999999999999" x14ac:dyDescent="0.25">
      <c r="A30" s="54"/>
      <c r="B30" s="51"/>
      <c r="C30" s="25" t="s">
        <v>4</v>
      </c>
      <c r="D30" s="43">
        <v>692481</v>
      </c>
      <c r="E30" s="43">
        <v>286810.88</v>
      </c>
      <c r="F30" s="34">
        <f t="shared" si="0"/>
        <v>0.4141786994877838</v>
      </c>
      <c r="G30" s="43">
        <v>183278.07</v>
      </c>
      <c r="H30" s="34">
        <f t="shared" si="1"/>
        <v>0.26466873459344009</v>
      </c>
      <c r="I30" s="27">
        <v>160084.51999999999</v>
      </c>
      <c r="J30" s="39">
        <f t="shared" si="2"/>
        <v>0.23117532466594751</v>
      </c>
    </row>
    <row r="31" spans="1:10" ht="13.5" customHeight="1" thickBot="1" x14ac:dyDescent="0.3">
      <c r="A31" s="55"/>
      <c r="B31" s="52"/>
      <c r="C31" s="21" t="s">
        <v>6</v>
      </c>
      <c r="D31" s="44">
        <v>811585</v>
      </c>
      <c r="E31" s="44">
        <v>338810.87</v>
      </c>
      <c r="F31" s="36">
        <f t="shared" si="0"/>
        <v>0.4174681271832279</v>
      </c>
      <c r="G31" s="44">
        <v>183278.07</v>
      </c>
      <c r="H31" s="36">
        <f t="shared" si="1"/>
        <v>0.225827325541995</v>
      </c>
      <c r="I31" s="30">
        <v>160084.51999999999</v>
      </c>
      <c r="J31" s="41">
        <f t="shared" si="2"/>
        <v>0.19724923452257001</v>
      </c>
    </row>
    <row r="32" spans="1:10" ht="22.5" customHeight="1" x14ac:dyDescent="0.25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0.399999999999999" x14ac:dyDescent="0.25">
      <c r="A33" s="54"/>
      <c r="B33" s="51"/>
      <c r="C33" s="25" t="s">
        <v>4</v>
      </c>
      <c r="D33" s="43">
        <v>5365345</v>
      </c>
      <c r="E33" s="43">
        <v>2788584.6</v>
      </c>
      <c r="F33" s="34">
        <f t="shared" si="0"/>
        <v>0.51974003535653346</v>
      </c>
      <c r="G33" s="43">
        <v>1684060.21</v>
      </c>
      <c r="H33" s="34">
        <f t="shared" si="1"/>
        <v>0.31387733873590606</v>
      </c>
      <c r="I33" s="27">
        <v>1677216.85</v>
      </c>
      <c r="J33" s="39">
        <f t="shared" si="2"/>
        <v>0.31260186437218856</v>
      </c>
    </row>
    <row r="34" spans="1:10" ht="13.5" customHeight="1" x14ac:dyDescent="0.25">
      <c r="A34" s="54"/>
      <c r="B34" s="51"/>
      <c r="C34" s="15" t="s">
        <v>6</v>
      </c>
      <c r="D34" s="44">
        <v>5586799</v>
      </c>
      <c r="E34" s="44">
        <v>2859085.6</v>
      </c>
      <c r="F34" s="35">
        <f t="shared" si="0"/>
        <v>0.51175737663015974</v>
      </c>
      <c r="G34" s="44">
        <v>1694050.21</v>
      </c>
      <c r="H34" s="35">
        <f t="shared" si="1"/>
        <v>0.30322376194310907</v>
      </c>
      <c r="I34" s="28">
        <v>1687206.85</v>
      </c>
      <c r="J34" s="40">
        <f t="shared" si="2"/>
        <v>0.30199884585072778</v>
      </c>
    </row>
    <row r="35" spans="1:10" ht="22.5" customHeight="1" x14ac:dyDescent="0.25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0.399999999999999" x14ac:dyDescent="0.25">
      <c r="A36" s="54"/>
      <c r="B36" s="51"/>
      <c r="C36" s="25" t="s">
        <v>4</v>
      </c>
      <c r="D36" s="43">
        <v>5499223</v>
      </c>
      <c r="E36" s="43">
        <v>3388835.73</v>
      </c>
      <c r="F36" s="34">
        <f t="shared" si="0"/>
        <v>0.61623900867449821</v>
      </c>
      <c r="G36" s="43">
        <v>1913560</v>
      </c>
      <c r="H36" s="34">
        <f t="shared" si="1"/>
        <v>0.34796915855203542</v>
      </c>
      <c r="I36" s="27">
        <v>1874316.39</v>
      </c>
      <c r="J36" s="39">
        <f t="shared" si="2"/>
        <v>0.34083294858200874</v>
      </c>
    </row>
    <row r="37" spans="1:10" ht="13.5" customHeight="1" thickBot="1" x14ac:dyDescent="0.3">
      <c r="A37" s="55"/>
      <c r="B37" s="52"/>
      <c r="C37" s="21" t="s">
        <v>6</v>
      </c>
      <c r="D37" s="44">
        <v>5588182</v>
      </c>
      <c r="E37" s="44">
        <v>3465549.88</v>
      </c>
      <c r="F37" s="36">
        <f t="shared" si="0"/>
        <v>0.62015694549676437</v>
      </c>
      <c r="G37" s="44">
        <v>1913560</v>
      </c>
      <c r="H37" s="36">
        <f t="shared" si="1"/>
        <v>0.34242979201464807</v>
      </c>
      <c r="I37" s="30">
        <v>1874316.39</v>
      </c>
      <c r="J37" s="41">
        <f t="shared" si="2"/>
        <v>0.33540718430430505</v>
      </c>
    </row>
    <row r="38" spans="1:10" ht="22.5" customHeight="1" x14ac:dyDescent="0.25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5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5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38054</v>
      </c>
      <c r="H40" s="34">
        <f t="shared" si="1"/>
        <v>0.10752086617955368</v>
      </c>
      <c r="I40" s="27">
        <v>38054</v>
      </c>
      <c r="J40" s="39">
        <f t="shared" si="2"/>
        <v>0.10752086617955368</v>
      </c>
    </row>
    <row r="41" spans="1:10" ht="20.399999999999999" x14ac:dyDescent="0.25">
      <c r="A41" s="54"/>
      <c r="B41" s="51"/>
      <c r="C41" s="25" t="s">
        <v>4</v>
      </c>
      <c r="D41" s="43">
        <v>4382407</v>
      </c>
      <c r="E41" s="43">
        <v>3467060.31</v>
      </c>
      <c r="F41" s="34">
        <f t="shared" si="0"/>
        <v>0.79113151973333373</v>
      </c>
      <c r="G41" s="43">
        <v>3348970.78</v>
      </c>
      <c r="H41" s="34">
        <f t="shared" si="1"/>
        <v>0.76418524796989418</v>
      </c>
      <c r="I41" s="27">
        <v>3348788.36</v>
      </c>
      <c r="J41" s="39">
        <f t="shared" si="2"/>
        <v>0.7641436224431003</v>
      </c>
    </row>
    <row r="42" spans="1:10" ht="13.5" customHeight="1" x14ac:dyDescent="0.25">
      <c r="A42" s="54"/>
      <c r="B42" s="51"/>
      <c r="C42" s="15" t="s">
        <v>6</v>
      </c>
      <c r="D42" s="44">
        <v>4736329</v>
      </c>
      <c r="E42" s="44">
        <v>3542366.31</v>
      </c>
      <c r="F42" s="35">
        <f t="shared" si="0"/>
        <v>0.7479139033627098</v>
      </c>
      <c r="G42" s="44">
        <v>3387024.78</v>
      </c>
      <c r="H42" s="35">
        <f t="shared" si="1"/>
        <v>0.71511602762392557</v>
      </c>
      <c r="I42" s="28">
        <v>3386842.36</v>
      </c>
      <c r="J42" s="40">
        <f t="shared" si="2"/>
        <v>0.71507751256299967</v>
      </c>
    </row>
    <row r="43" spans="1:10" ht="22.5" customHeight="1" x14ac:dyDescent="0.25">
      <c r="A43" s="54"/>
      <c r="B43" s="51" t="s">
        <v>24</v>
      </c>
      <c r="C43" s="25" t="s">
        <v>12</v>
      </c>
      <c r="D43" s="43">
        <v>393413</v>
      </c>
      <c r="E43" s="43">
        <v>60855.67</v>
      </c>
      <c r="F43" s="34">
        <f t="shared" si="0"/>
        <v>0.154686474519144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0.399999999999999" x14ac:dyDescent="0.25">
      <c r="A44" s="54"/>
      <c r="B44" s="51"/>
      <c r="C44" s="25" t="s">
        <v>4</v>
      </c>
      <c r="D44" s="43">
        <v>4061774</v>
      </c>
      <c r="E44" s="43">
        <v>2779001.62</v>
      </c>
      <c r="F44" s="34">
        <f t="shared" si="0"/>
        <v>0.68418420621137466</v>
      </c>
      <c r="G44" s="43">
        <v>1679116.6</v>
      </c>
      <c r="H44" s="34">
        <f t="shared" si="1"/>
        <v>0.41339488607687186</v>
      </c>
      <c r="I44" s="27">
        <v>1618110.19</v>
      </c>
      <c r="J44" s="39">
        <f t="shared" si="2"/>
        <v>0.39837523948895237</v>
      </c>
    </row>
    <row r="45" spans="1:10" ht="13.5" customHeight="1" thickBot="1" x14ac:dyDescent="0.3">
      <c r="A45" s="55"/>
      <c r="B45" s="52"/>
      <c r="C45" s="21" t="s">
        <v>6</v>
      </c>
      <c r="D45" s="44">
        <v>4455187</v>
      </c>
      <c r="E45" s="44">
        <v>2839857.29</v>
      </c>
      <c r="F45" s="36">
        <f t="shared" si="0"/>
        <v>0.63742718094661344</v>
      </c>
      <c r="G45" s="44">
        <v>1682267.6</v>
      </c>
      <c r="H45" s="36">
        <f t="shared" si="1"/>
        <v>0.37759752845391226</v>
      </c>
      <c r="I45" s="30">
        <v>1621093.24</v>
      </c>
      <c r="J45" s="41">
        <f t="shared" si="2"/>
        <v>0.36386648641235486</v>
      </c>
    </row>
    <row r="46" spans="1:10" ht="22.5" customHeight="1" x14ac:dyDescent="0.25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149604</v>
      </c>
      <c r="H46" s="33">
        <f t="shared" si="1"/>
        <v>0.12675737710751805</v>
      </c>
      <c r="I46" s="29">
        <v>149519.76</v>
      </c>
      <c r="J46" s="38">
        <f t="shared" si="2"/>
        <v>0.12668600173354719</v>
      </c>
    </row>
    <row r="47" spans="1:10" ht="20.399999999999999" x14ac:dyDescent="0.25">
      <c r="A47" s="54"/>
      <c r="B47" s="51"/>
      <c r="C47" s="25" t="s">
        <v>4</v>
      </c>
      <c r="D47" s="43">
        <v>23883484</v>
      </c>
      <c r="E47" s="43">
        <v>22618288.760000002</v>
      </c>
      <c r="F47" s="34">
        <f t="shared" si="0"/>
        <v>0.9470263534415666</v>
      </c>
      <c r="G47" s="43">
        <v>20717955.030000001</v>
      </c>
      <c r="H47" s="34">
        <f t="shared" si="1"/>
        <v>0.86745949753394447</v>
      </c>
      <c r="I47" s="27">
        <v>20475822.52</v>
      </c>
      <c r="J47" s="39">
        <f t="shared" si="2"/>
        <v>0.85732142429471347</v>
      </c>
    </row>
    <row r="48" spans="1:10" ht="13.5" customHeight="1" x14ac:dyDescent="0.25">
      <c r="A48" s="54"/>
      <c r="B48" s="51"/>
      <c r="C48" s="15" t="s">
        <v>6</v>
      </c>
      <c r="D48" s="44">
        <v>25063723</v>
      </c>
      <c r="E48" s="44">
        <v>22792165.609999999</v>
      </c>
      <c r="F48" s="35">
        <f t="shared" si="0"/>
        <v>0.90936871629166982</v>
      </c>
      <c r="G48" s="44">
        <v>20867559.030000001</v>
      </c>
      <c r="H48" s="35">
        <f t="shared" si="1"/>
        <v>0.83258018092523611</v>
      </c>
      <c r="I48" s="28">
        <v>20625342.280000001</v>
      </c>
      <c r="J48" s="40">
        <f t="shared" si="2"/>
        <v>0.82291614378278921</v>
      </c>
    </row>
    <row r="49" spans="1:10" ht="22.5" customHeight="1" x14ac:dyDescent="0.25">
      <c r="A49" s="54"/>
      <c r="B49" s="51" t="s">
        <v>27</v>
      </c>
      <c r="C49" s="25" t="s">
        <v>4</v>
      </c>
      <c r="D49" s="43">
        <v>23199768</v>
      </c>
      <c r="E49" s="43">
        <v>19877986.940000001</v>
      </c>
      <c r="F49" s="34">
        <f t="shared" si="0"/>
        <v>0.85681835008005258</v>
      </c>
      <c r="G49" s="43">
        <v>17650069.050000001</v>
      </c>
      <c r="H49" s="34">
        <f t="shared" si="1"/>
        <v>0.76078644622653124</v>
      </c>
      <c r="I49" s="27">
        <v>17151052.329999998</v>
      </c>
      <c r="J49" s="39">
        <f t="shared" si="2"/>
        <v>0.73927688975165606</v>
      </c>
    </row>
    <row r="50" spans="1:10" ht="13.5" customHeight="1" x14ac:dyDescent="0.25">
      <c r="A50" s="54"/>
      <c r="B50" s="51"/>
      <c r="C50" s="15" t="s">
        <v>6</v>
      </c>
      <c r="D50" s="44">
        <v>23199768</v>
      </c>
      <c r="E50" s="44">
        <v>19877986.940000001</v>
      </c>
      <c r="F50" s="35">
        <f t="shared" si="0"/>
        <v>0.85681835008005258</v>
      </c>
      <c r="G50" s="44">
        <v>17650069.050000001</v>
      </c>
      <c r="H50" s="35">
        <f t="shared" si="1"/>
        <v>0.76078644622653124</v>
      </c>
      <c r="I50" s="28">
        <v>17151052.329999998</v>
      </c>
      <c r="J50" s="40">
        <f t="shared" si="2"/>
        <v>0.73927688975165606</v>
      </c>
    </row>
    <row r="51" spans="1:10" ht="20.399999999999999" x14ac:dyDescent="0.25">
      <c r="A51" s="54"/>
      <c r="B51" s="51" t="s">
        <v>28</v>
      </c>
      <c r="C51" s="25" t="s">
        <v>5</v>
      </c>
      <c r="D51" s="43">
        <v>294815210</v>
      </c>
      <c r="E51" s="43">
        <v>249992457.90000001</v>
      </c>
      <c r="F51" s="34">
        <f t="shared" si="0"/>
        <v>0.84796323059451373</v>
      </c>
      <c r="G51" s="43">
        <v>233413706.22</v>
      </c>
      <c r="H51" s="34">
        <f t="shared" si="1"/>
        <v>0.79172884675794031</v>
      </c>
      <c r="I51" s="27">
        <v>227884804.02000001</v>
      </c>
      <c r="J51" s="39">
        <f t="shared" si="2"/>
        <v>0.77297505790152421</v>
      </c>
    </row>
    <row r="52" spans="1:10" ht="13.5" customHeight="1" x14ac:dyDescent="0.25">
      <c r="A52" s="54"/>
      <c r="B52" s="51"/>
      <c r="C52" s="15" t="s">
        <v>6</v>
      </c>
      <c r="D52" s="44">
        <v>294815210</v>
      </c>
      <c r="E52" s="44">
        <v>249992457.90000001</v>
      </c>
      <c r="F52" s="35">
        <f t="shared" si="0"/>
        <v>0.84796323059451373</v>
      </c>
      <c r="G52" s="44">
        <v>233413706.22</v>
      </c>
      <c r="H52" s="35">
        <f t="shared" si="1"/>
        <v>0.79172884675794031</v>
      </c>
      <c r="I52" s="28">
        <v>227884804.02000001</v>
      </c>
      <c r="J52" s="40">
        <f t="shared" si="2"/>
        <v>0.77297505790152421</v>
      </c>
    </row>
    <row r="53" spans="1:10" ht="22.5" customHeight="1" x14ac:dyDescent="0.25">
      <c r="A53" s="54"/>
      <c r="B53" s="51" t="s">
        <v>29</v>
      </c>
      <c r="C53" s="25" t="s">
        <v>4</v>
      </c>
      <c r="D53" s="43">
        <v>23780134</v>
      </c>
      <c r="E53" s="43">
        <v>11330363.970000001</v>
      </c>
      <c r="F53" s="34">
        <f t="shared" si="0"/>
        <v>0.47646341984448032</v>
      </c>
      <c r="G53" s="43">
        <v>11236185.15</v>
      </c>
      <c r="H53" s="34">
        <f t="shared" si="1"/>
        <v>0.47250302079878947</v>
      </c>
      <c r="I53" s="27">
        <v>11224936.550000001</v>
      </c>
      <c r="J53" s="39">
        <f t="shared" si="2"/>
        <v>0.47202999570986443</v>
      </c>
    </row>
    <row r="54" spans="1:10" ht="13.5" customHeight="1" x14ac:dyDescent="0.25">
      <c r="A54" s="54"/>
      <c r="B54" s="51"/>
      <c r="C54" s="15" t="s">
        <v>6</v>
      </c>
      <c r="D54" s="44">
        <v>23780134</v>
      </c>
      <c r="E54" s="44">
        <v>11330363.970000001</v>
      </c>
      <c r="F54" s="35">
        <f t="shared" si="0"/>
        <v>0.47646341984448032</v>
      </c>
      <c r="G54" s="44">
        <v>11236185.15</v>
      </c>
      <c r="H54" s="35">
        <f t="shared" si="1"/>
        <v>0.47250302079878947</v>
      </c>
      <c r="I54" s="28">
        <v>11224936.550000001</v>
      </c>
      <c r="J54" s="40">
        <f t="shared" si="2"/>
        <v>0.47202999570986443</v>
      </c>
    </row>
    <row r="55" spans="1:10" ht="22.5" customHeight="1" x14ac:dyDescent="0.25">
      <c r="A55" s="54"/>
      <c r="B55" s="51" t="s">
        <v>30</v>
      </c>
      <c r="C55" s="25" t="s">
        <v>4</v>
      </c>
      <c r="D55" s="43">
        <v>725915</v>
      </c>
      <c r="E55" s="43">
        <v>318707.40000000002</v>
      </c>
      <c r="F55" s="34">
        <f t="shared" si="0"/>
        <v>0.43904231211643241</v>
      </c>
      <c r="G55" s="43">
        <v>149724.13</v>
      </c>
      <c r="H55" s="34">
        <f t="shared" si="1"/>
        <v>0.20625573242046247</v>
      </c>
      <c r="I55" s="27">
        <v>149030.84</v>
      </c>
      <c r="J55" s="39">
        <f t="shared" si="2"/>
        <v>0.20530067569894547</v>
      </c>
    </row>
    <row r="56" spans="1:10" ht="13.5" customHeight="1" thickBot="1" x14ac:dyDescent="0.3">
      <c r="A56" s="55"/>
      <c r="B56" s="52"/>
      <c r="C56" s="21" t="s">
        <v>6</v>
      </c>
      <c r="D56" s="44">
        <v>725915</v>
      </c>
      <c r="E56" s="44">
        <v>318707.40000000002</v>
      </c>
      <c r="F56" s="36">
        <f t="shared" si="0"/>
        <v>0.43904231211643241</v>
      </c>
      <c r="G56" s="44">
        <v>149724.13</v>
      </c>
      <c r="H56" s="36">
        <f t="shared" si="1"/>
        <v>0.20625573242046247</v>
      </c>
      <c r="I56" s="30">
        <v>149030.84</v>
      </c>
      <c r="J56" s="41">
        <f t="shared" si="2"/>
        <v>0.20530067569894547</v>
      </c>
    </row>
    <row r="57" spans="1:10" ht="26.25" customHeight="1" thickBot="1" x14ac:dyDescent="0.3">
      <c r="A57" s="24" t="s">
        <v>6</v>
      </c>
      <c r="B57" s="23" t="s">
        <v>31</v>
      </c>
      <c r="C57" s="23" t="s">
        <v>31</v>
      </c>
      <c r="D57" s="31">
        <v>420365435</v>
      </c>
      <c r="E57" s="31">
        <v>326834378.51999998</v>
      </c>
      <c r="F57" s="37">
        <f t="shared" si="0"/>
        <v>0.7775006013993514</v>
      </c>
      <c r="G57" s="31">
        <v>299797567.88999999</v>
      </c>
      <c r="H57" s="37">
        <f t="shared" si="1"/>
        <v>0.71318320425179582</v>
      </c>
      <c r="I57" s="31">
        <v>293301686.11000001</v>
      </c>
      <c r="J57" s="42">
        <f t="shared" si="2"/>
        <v>0.69773026440672981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3.2" x14ac:dyDescent="0.25"/>
  <cols>
    <col min="1" max="1" width="11.6640625" customWidth="1"/>
    <col min="2" max="2" width="48" customWidth="1"/>
    <col min="3" max="3" width="20.5546875" customWidth="1"/>
    <col min="4" max="5" width="14.33203125" customWidth="1"/>
    <col min="6" max="6" width="14.33203125" style="5" customWidth="1"/>
    <col min="7" max="7" width="14.33203125" customWidth="1"/>
    <col min="8" max="8" width="14.33203125" style="5" customWidth="1"/>
    <col min="9" max="9" width="14.33203125" customWidth="1"/>
    <col min="10" max="10" width="14.33203125" style="5" customWidth="1"/>
  </cols>
  <sheetData>
    <row r="1" spans="1:10" ht="22.2" x14ac:dyDescent="0.25">
      <c r="A1" s="1"/>
    </row>
    <row r="2" spans="1:10" ht="23.25" customHeight="1" x14ac:dyDescent="0.25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x14ac:dyDescent="0.25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4623204.6100000003</v>
      </c>
      <c r="F3" s="6">
        <f t="shared" ref="F3:F8" si="0">E3/D3</f>
        <v>0.75394726190476191</v>
      </c>
      <c r="G3" s="4">
        <f>'Execução - LOA 2020'!G7</f>
        <v>4623204.6100000003</v>
      </c>
      <c r="H3" s="6">
        <f>G3/D3</f>
        <v>0.75394726190476191</v>
      </c>
      <c r="I3" s="4">
        <f>'Execução - LOA 2020'!I7</f>
        <v>4623204.6100000003</v>
      </c>
      <c r="J3" s="6">
        <f>I3/D3</f>
        <v>0.75394726190476191</v>
      </c>
    </row>
    <row r="4" spans="1:10" ht="20.399999999999999" x14ac:dyDescent="0.25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0.399999999999999" x14ac:dyDescent="0.25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178469.87</v>
      </c>
      <c r="J5" s="6">
        <f t="shared" si="2"/>
        <v>0.61065027270052208</v>
      </c>
    </row>
    <row r="6" spans="1:10" ht="20.399999999999999" x14ac:dyDescent="0.25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278063.7</v>
      </c>
      <c r="F6" s="6">
        <f t="shared" si="0"/>
        <v>8.5816011265863454E-2</v>
      </c>
      <c r="G6" s="4">
        <f>'Execução - LOA 2020'!G14</f>
        <v>175841.31</v>
      </c>
      <c r="H6" s="6">
        <f t="shared" si="1"/>
        <v>5.4268140141860252E-2</v>
      </c>
      <c r="I6" s="4">
        <f>'Execução - LOA 2020'!I14</f>
        <v>175599.95</v>
      </c>
      <c r="J6" s="6">
        <f t="shared" si="2"/>
        <v>5.41936516254551E-2</v>
      </c>
    </row>
    <row r="7" spans="1:10" ht="20.399999999999999" x14ac:dyDescent="0.25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12712.68</v>
      </c>
      <c r="H7" s="6">
        <f t="shared" si="1"/>
        <v>7.8246322397981169E-2</v>
      </c>
      <c r="I7" s="4">
        <f>'Execução - LOA 2020'!I16</f>
        <v>12556.9</v>
      </c>
      <c r="J7" s="6">
        <f t="shared" si="2"/>
        <v>7.7287499230627194E-2</v>
      </c>
    </row>
    <row r="8" spans="1:10" x14ac:dyDescent="0.25">
      <c r="A8" s="64"/>
      <c r="B8" s="16"/>
      <c r="C8" s="3" t="s">
        <v>6</v>
      </c>
      <c r="D8" s="17">
        <f>SUM(D3:D7)</f>
        <v>9946390</v>
      </c>
      <c r="E8" s="17">
        <f>SUM(E3:E7)</f>
        <v>5205864.1000000006</v>
      </c>
      <c r="F8" s="6">
        <f t="shared" si="0"/>
        <v>0.52339231620718674</v>
      </c>
      <c r="G8" s="17">
        <f>SUM(G3:G7)</f>
        <v>5100816.3199999994</v>
      </c>
      <c r="H8" s="6">
        <f t="shared" si="1"/>
        <v>0.51283091855436991</v>
      </c>
      <c r="I8" s="17">
        <f>SUM(I3:I7)</f>
        <v>5100419.1800000006</v>
      </c>
      <c r="J8" s="6">
        <f t="shared" si="2"/>
        <v>0.51279099050007093</v>
      </c>
    </row>
    <row r="9" spans="1:10" ht="23.25" customHeight="1" x14ac:dyDescent="0.25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0.399999999999999" x14ac:dyDescent="0.25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1124017.8999999999</v>
      </c>
      <c r="F10" s="6">
        <f t="shared" ref="F10:F15" si="3">E10/D10</f>
        <v>0.11345456898195423</v>
      </c>
      <c r="G10" s="4">
        <f>'Execução - LOA 2020'!G19</f>
        <v>267536.75</v>
      </c>
      <c r="H10" s="6">
        <f>G10/D10</f>
        <v>2.7004255588885948E-2</v>
      </c>
      <c r="I10" s="4">
        <f>'Execução - LOA 2020'!I19</f>
        <v>265498.83</v>
      </c>
      <c r="J10" s="6">
        <f t="shared" si="2"/>
        <v>2.6798554829832465E-2</v>
      </c>
    </row>
    <row r="11" spans="1:10" ht="20.399999999999999" x14ac:dyDescent="0.25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1174126.92</v>
      </c>
      <c r="F11" s="6">
        <f t="shared" si="3"/>
        <v>0.33755623628107284</v>
      </c>
      <c r="G11" s="4">
        <f>'Execução - LOA 2020'!G22</f>
        <v>891096.44</v>
      </c>
      <c r="H11" s="6">
        <f t="shared" ref="H11:H37" si="4">G11/D11</f>
        <v>0.25618623960164616</v>
      </c>
      <c r="I11" s="4">
        <f>'Execução - LOA 2020'!I22</f>
        <v>877897.86</v>
      </c>
      <c r="J11" s="6">
        <f t="shared" si="2"/>
        <v>0.25239170690406132</v>
      </c>
    </row>
    <row r="12" spans="1:10" ht="20.399999999999999" x14ac:dyDescent="0.25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1010374.2</v>
      </c>
      <c r="F12" s="6">
        <f t="shared" si="3"/>
        <v>0.31118483015292919</v>
      </c>
      <c r="G12" s="4">
        <f>'Execução - LOA 2020'!G25</f>
        <v>661979.42000000004</v>
      </c>
      <c r="H12" s="6">
        <f t="shared" si="4"/>
        <v>0.20388283210065597</v>
      </c>
      <c r="I12" s="4">
        <f>'Execução - LOA 2020'!I25</f>
        <v>630784.9</v>
      </c>
      <c r="J12" s="6">
        <f t="shared" si="2"/>
        <v>0.19427524175650213</v>
      </c>
    </row>
    <row r="13" spans="1:10" ht="20.399999999999999" x14ac:dyDescent="0.25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962643.63</v>
      </c>
      <c r="F13" s="6">
        <f t="shared" si="3"/>
        <v>0.2529746377221016</v>
      </c>
      <c r="G13" s="4">
        <f>'Execução - LOA 2020'!G28</f>
        <v>698714.72</v>
      </c>
      <c r="H13" s="6">
        <f t="shared" si="4"/>
        <v>0.18361634321841369</v>
      </c>
      <c r="I13" s="4">
        <f>'Execução - LOA 2020'!I28</f>
        <v>662375.96</v>
      </c>
      <c r="J13" s="6">
        <f t="shared" si="2"/>
        <v>0.17406682316781055</v>
      </c>
    </row>
    <row r="14" spans="1:10" x14ac:dyDescent="0.25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338810.87</v>
      </c>
      <c r="F14" s="6">
        <f t="shared" si="3"/>
        <v>0.4174681271832279</v>
      </c>
      <c r="G14" s="4">
        <f>'Execução - LOA 2020'!G31</f>
        <v>183278.07</v>
      </c>
      <c r="H14" s="6">
        <f t="shared" si="4"/>
        <v>0.225827325541995</v>
      </c>
      <c r="I14" s="4">
        <f>'Execução - LOA 2020'!I31</f>
        <v>160084.51999999999</v>
      </c>
      <c r="J14" s="6">
        <f t="shared" si="2"/>
        <v>0.19724923452257001</v>
      </c>
    </row>
    <row r="15" spans="1:10" x14ac:dyDescent="0.25">
      <c r="A15" s="64"/>
      <c r="B15" s="8"/>
      <c r="C15" s="3" t="s">
        <v>6</v>
      </c>
      <c r="D15" s="4">
        <f>SUM(D10:D14)</f>
        <v>21249266</v>
      </c>
      <c r="E15" s="4">
        <f>SUM(E10:E14)</f>
        <v>4609973.5199999996</v>
      </c>
      <c r="F15" s="6">
        <f t="shared" si="3"/>
        <v>0.21694742397219741</v>
      </c>
      <c r="G15" s="4">
        <f>SUM(G10:G14)</f>
        <v>2702605.4</v>
      </c>
      <c r="H15" s="6">
        <f t="shared" si="4"/>
        <v>0.12718582373621751</v>
      </c>
      <c r="I15" s="4">
        <f>SUM(I10:I14)</f>
        <v>2596642.0699999998</v>
      </c>
      <c r="J15" s="6">
        <f t="shared" si="2"/>
        <v>0.12219914184329943</v>
      </c>
    </row>
    <row r="16" spans="1:10" ht="23.25" customHeight="1" x14ac:dyDescent="0.25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0.399999999999999" x14ac:dyDescent="0.25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2859085.6</v>
      </c>
      <c r="F17" s="6">
        <f t="shared" ref="F17:F37" si="5">E17/D17</f>
        <v>0.51175737663015974</v>
      </c>
      <c r="G17" s="4">
        <f>'Execução - LOA 2020'!G34</f>
        <v>1694050.21</v>
      </c>
      <c r="H17" s="6">
        <f t="shared" si="4"/>
        <v>0.30322376194310907</v>
      </c>
      <c r="I17" s="4">
        <f>'Execução - LOA 2020'!I34</f>
        <v>1687206.85</v>
      </c>
      <c r="J17" s="6">
        <f t="shared" si="2"/>
        <v>0.30199884585072778</v>
      </c>
    </row>
    <row r="18" spans="1:10" x14ac:dyDescent="0.25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3465549.88</v>
      </c>
      <c r="F18" s="6">
        <f t="shared" si="5"/>
        <v>0.62015694549676437</v>
      </c>
      <c r="G18" s="4">
        <f>'Execução - LOA 2020'!G37</f>
        <v>1913560</v>
      </c>
      <c r="H18" s="6">
        <f t="shared" si="4"/>
        <v>0.34242979201464807</v>
      </c>
      <c r="I18" s="4">
        <f>'Execução - LOA 2020'!I37</f>
        <v>1874316.39</v>
      </c>
      <c r="J18" s="6">
        <f t="shared" si="2"/>
        <v>0.33540718430430505</v>
      </c>
    </row>
    <row r="19" spans="1:10" x14ac:dyDescent="0.25">
      <c r="A19" s="64"/>
      <c r="B19" s="8"/>
      <c r="C19" s="3" t="s">
        <v>6</v>
      </c>
      <c r="D19" s="4">
        <f>SUM(D17:D18)</f>
        <v>11174981</v>
      </c>
      <c r="E19" s="4">
        <f>SUM(E17:E18)</f>
        <v>6324635.4800000004</v>
      </c>
      <c r="F19" s="6">
        <f>E19/D19</f>
        <v>0.56596386875288651</v>
      </c>
      <c r="G19" s="4">
        <f>SUM(G17:G18)</f>
        <v>3607610.21</v>
      </c>
      <c r="H19" s="6">
        <f t="shared" si="4"/>
        <v>0.32282920302056889</v>
      </c>
      <c r="I19" s="4">
        <f>SUM(I17:I18)</f>
        <v>3561523.24</v>
      </c>
      <c r="J19" s="6">
        <f t="shared" si="2"/>
        <v>0.31870508236210876</v>
      </c>
    </row>
    <row r="20" spans="1:10" ht="23.25" customHeight="1" x14ac:dyDescent="0.25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0.399999999999999" x14ac:dyDescent="0.25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5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3542366.31</v>
      </c>
      <c r="F22" s="6">
        <f t="shared" si="5"/>
        <v>0.7479139033627098</v>
      </c>
      <c r="G22" s="4">
        <f>'Execução - LOA 2020'!G42</f>
        <v>3387024.78</v>
      </c>
      <c r="H22" s="6">
        <f t="shared" si="4"/>
        <v>0.71511602762392557</v>
      </c>
      <c r="I22" s="4">
        <f>'Execução - LOA 2020'!I42</f>
        <v>3386842.36</v>
      </c>
      <c r="J22" s="6">
        <f t="shared" si="2"/>
        <v>0.71507751256299967</v>
      </c>
    </row>
    <row r="23" spans="1:10" ht="20.399999999999999" x14ac:dyDescent="0.25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2839857.29</v>
      </c>
      <c r="F23" s="6">
        <f t="shared" si="5"/>
        <v>0.63742718094661344</v>
      </c>
      <c r="G23" s="4">
        <f>'Execução - LOA 2020'!G45</f>
        <v>1682267.6</v>
      </c>
      <c r="H23" s="6">
        <f t="shared" si="4"/>
        <v>0.37759752845391226</v>
      </c>
      <c r="I23" s="4">
        <f>'Execução - LOA 2020'!I45</f>
        <v>1621093.24</v>
      </c>
      <c r="J23" s="6">
        <f t="shared" si="2"/>
        <v>0.36386648641235486</v>
      </c>
    </row>
    <row r="24" spans="1:10" x14ac:dyDescent="0.25">
      <c r="A24" s="64"/>
      <c r="B24" s="8"/>
      <c r="C24" s="3" t="s">
        <v>6</v>
      </c>
      <c r="D24" s="4">
        <f>SUM(D21:D23)</f>
        <v>10410048</v>
      </c>
      <c r="E24" s="4">
        <f>SUM(E21:E23)</f>
        <v>6382223.5999999996</v>
      </c>
      <c r="F24" s="6">
        <f t="shared" si="5"/>
        <v>0.61308301364220408</v>
      </c>
      <c r="G24" s="4">
        <f>SUM(G21:G23)</f>
        <v>5069292.38</v>
      </c>
      <c r="H24" s="6">
        <f t="shared" si="4"/>
        <v>0.48696147990864208</v>
      </c>
      <c r="I24" s="4">
        <f>SUM(I21:I23)</f>
        <v>5007935.5999999996</v>
      </c>
      <c r="J24" s="6">
        <f t="shared" si="2"/>
        <v>0.48106748403081329</v>
      </c>
    </row>
    <row r="25" spans="1:10" ht="23.25" customHeight="1" x14ac:dyDescent="0.25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5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22792165.609999999</v>
      </c>
      <c r="F26" s="6">
        <f t="shared" si="5"/>
        <v>0.90936871629166982</v>
      </c>
      <c r="G26" s="4">
        <f>'Execução - LOA 2020'!G48</f>
        <v>20867559.030000001</v>
      </c>
      <c r="H26" s="6">
        <f t="shared" si="4"/>
        <v>0.83258018092523611</v>
      </c>
      <c r="I26" s="4">
        <f>'Execução - LOA 2020'!I48</f>
        <v>20625342.280000001</v>
      </c>
      <c r="J26" s="6">
        <f t="shared" si="2"/>
        <v>0.82291614378278921</v>
      </c>
    </row>
    <row r="27" spans="1:10" ht="20.399999999999999" x14ac:dyDescent="0.25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19877986.940000001</v>
      </c>
      <c r="F27" s="6">
        <f t="shared" si="5"/>
        <v>0.85681835008005258</v>
      </c>
      <c r="G27" s="4">
        <f>'Execução - LOA 2020'!G50</f>
        <v>17650069.050000001</v>
      </c>
      <c r="H27" s="6">
        <f t="shared" si="4"/>
        <v>0.76078644622653124</v>
      </c>
      <c r="I27" s="4">
        <f>'Execução - LOA 2020'!I50</f>
        <v>17151052.329999998</v>
      </c>
      <c r="J27" s="6">
        <f t="shared" si="2"/>
        <v>0.73927688975165606</v>
      </c>
    </row>
    <row r="28" spans="1:10" x14ac:dyDescent="0.25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249992457.90000001</v>
      </c>
      <c r="F28" s="6">
        <f t="shared" si="5"/>
        <v>0.84796323059451373</v>
      </c>
      <c r="G28" s="4">
        <f>'Execução - LOA 2020'!G52</f>
        <v>233413706.22</v>
      </c>
      <c r="H28" s="6">
        <f t="shared" si="4"/>
        <v>0.79172884675794031</v>
      </c>
      <c r="I28" s="4">
        <f>'Execução - LOA 2020'!I52</f>
        <v>227884804.02000001</v>
      </c>
      <c r="J28" s="6">
        <f t="shared" si="2"/>
        <v>0.77297505790152421</v>
      </c>
    </row>
    <row r="29" spans="1:10" ht="20.399999999999999" x14ac:dyDescent="0.25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11330363.970000001</v>
      </c>
      <c r="F29" s="6">
        <f t="shared" si="5"/>
        <v>0.47646341984448032</v>
      </c>
      <c r="G29" s="4">
        <f>'Execução - LOA 2020'!G54</f>
        <v>11236185.15</v>
      </c>
      <c r="H29" s="6">
        <f t="shared" si="4"/>
        <v>0.47250302079878947</v>
      </c>
      <c r="I29" s="4">
        <f>'Execução - LOA 2020'!I54</f>
        <v>11224936.550000001</v>
      </c>
      <c r="J29" s="6">
        <f t="shared" si="2"/>
        <v>0.47202999570986443</v>
      </c>
    </row>
    <row r="30" spans="1:10" ht="20.399999999999999" x14ac:dyDescent="0.25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318707.40000000002</v>
      </c>
      <c r="F30" s="6">
        <f t="shared" si="5"/>
        <v>0.43904231211643241</v>
      </c>
      <c r="G30" s="4">
        <f>'Execução - LOA 2020'!G56</f>
        <v>149724.13</v>
      </c>
      <c r="H30" s="6">
        <f t="shared" si="4"/>
        <v>0.20625573242046247</v>
      </c>
      <c r="I30" s="4">
        <f>'Execução - LOA 2020'!I56</f>
        <v>149030.84</v>
      </c>
      <c r="J30" s="6">
        <f t="shared" si="2"/>
        <v>0.20530067569894547</v>
      </c>
    </row>
    <row r="31" spans="1:10" x14ac:dyDescent="0.25">
      <c r="A31" s="64"/>
      <c r="B31" s="8"/>
      <c r="C31" s="3" t="s">
        <v>6</v>
      </c>
      <c r="D31" s="17">
        <f>SUM(D26:D30)</f>
        <v>367584750</v>
      </c>
      <c r="E31" s="17">
        <f>SUM(E26:E30)</f>
        <v>304311681.81999999</v>
      </c>
      <c r="F31" s="6">
        <f t="shared" si="5"/>
        <v>0.82786808163287517</v>
      </c>
      <c r="G31" s="17">
        <f>SUM(G26:G30)</f>
        <v>283317243.57999998</v>
      </c>
      <c r="H31" s="6">
        <f t="shared" si="4"/>
        <v>0.77075352984583823</v>
      </c>
      <c r="I31" s="17">
        <f>SUM(I26:I30)</f>
        <v>277035166.01999998</v>
      </c>
      <c r="J31" s="6">
        <f t="shared" si="2"/>
        <v>0.75366338244445663</v>
      </c>
    </row>
    <row r="32" spans="1:10" ht="23.25" customHeight="1" x14ac:dyDescent="0.25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5">
      <c r="A33" s="18" t="s">
        <v>2</v>
      </c>
      <c r="B33" s="8"/>
      <c r="C33" s="3"/>
      <c r="D33" s="4">
        <f>D8</f>
        <v>9946390</v>
      </c>
      <c r="E33" s="4">
        <f>E8</f>
        <v>5205864.1000000006</v>
      </c>
      <c r="F33" s="6">
        <f>E33/D33</f>
        <v>0.52339231620718674</v>
      </c>
      <c r="G33" s="4">
        <f>G8</f>
        <v>5100816.3199999994</v>
      </c>
      <c r="H33" s="6">
        <f>G33/D33</f>
        <v>0.51283091855436991</v>
      </c>
      <c r="I33" s="4">
        <f>I8</f>
        <v>5100419.1800000006</v>
      </c>
      <c r="J33" s="6">
        <f t="shared" si="2"/>
        <v>0.51279099050007093</v>
      </c>
    </row>
    <row r="34" spans="1:10" x14ac:dyDescent="0.25">
      <c r="A34" s="18" t="s">
        <v>10</v>
      </c>
      <c r="B34" s="8"/>
      <c r="C34" s="3"/>
      <c r="D34" s="4">
        <f>D15</f>
        <v>21249266</v>
      </c>
      <c r="E34" s="4">
        <f>E15</f>
        <v>4609973.5199999996</v>
      </c>
      <c r="F34" s="6">
        <f t="shared" si="5"/>
        <v>0.21694742397219741</v>
      </c>
      <c r="G34" s="4">
        <f>G15</f>
        <v>2702605.4</v>
      </c>
      <c r="H34" s="6">
        <f t="shared" si="4"/>
        <v>0.12718582373621751</v>
      </c>
      <c r="I34" s="4">
        <f>I15</f>
        <v>2596642.0699999998</v>
      </c>
      <c r="J34" s="6">
        <f t="shared" si="2"/>
        <v>0.12219914184329943</v>
      </c>
    </row>
    <row r="35" spans="1:10" x14ac:dyDescent="0.25">
      <c r="A35" s="18" t="s">
        <v>17</v>
      </c>
      <c r="B35" s="8"/>
      <c r="C35" s="3"/>
      <c r="D35" s="4">
        <f>D19</f>
        <v>11174981</v>
      </c>
      <c r="E35" s="4">
        <f>E19</f>
        <v>6324635.4800000004</v>
      </c>
      <c r="F35" s="6">
        <f t="shared" si="5"/>
        <v>0.56596386875288651</v>
      </c>
      <c r="G35" s="4">
        <f>G19</f>
        <v>3607610.21</v>
      </c>
      <c r="H35" s="6">
        <f t="shared" si="4"/>
        <v>0.32282920302056889</v>
      </c>
      <c r="I35" s="4">
        <f>I19</f>
        <v>3561523.24</v>
      </c>
      <c r="J35" s="6">
        <f t="shared" si="2"/>
        <v>0.31870508236210876</v>
      </c>
    </row>
    <row r="36" spans="1:10" x14ac:dyDescent="0.25">
      <c r="A36" s="18" t="s">
        <v>21</v>
      </c>
      <c r="B36" s="8"/>
      <c r="C36" s="3"/>
      <c r="D36" s="4">
        <f>D24</f>
        <v>10410048</v>
      </c>
      <c r="E36" s="4">
        <f>E24</f>
        <v>6382223.5999999996</v>
      </c>
      <c r="F36" s="6">
        <f t="shared" si="5"/>
        <v>0.61308301364220408</v>
      </c>
      <c r="G36" s="4">
        <f>G24</f>
        <v>5069292.38</v>
      </c>
      <c r="H36" s="6">
        <f t="shared" si="4"/>
        <v>0.48696147990864208</v>
      </c>
      <c r="I36" s="4">
        <f>I24</f>
        <v>5007935.5999999996</v>
      </c>
      <c r="J36" s="6">
        <f t="shared" si="2"/>
        <v>0.48106748403081329</v>
      </c>
    </row>
    <row r="37" spans="1:10" x14ac:dyDescent="0.25">
      <c r="A37" s="18" t="s">
        <v>25</v>
      </c>
      <c r="B37" s="8"/>
      <c r="C37" s="3"/>
      <c r="D37" s="4">
        <f>D31</f>
        <v>367584750</v>
      </c>
      <c r="E37" s="4">
        <f>E31</f>
        <v>304311681.81999999</v>
      </c>
      <c r="F37" s="6">
        <f t="shared" si="5"/>
        <v>0.82786808163287517</v>
      </c>
      <c r="G37" s="4">
        <f>G31</f>
        <v>283317243.57999998</v>
      </c>
      <c r="H37" s="6">
        <f t="shared" si="4"/>
        <v>0.77075352984583823</v>
      </c>
      <c r="I37" s="4">
        <f>I31</f>
        <v>277035166.01999998</v>
      </c>
      <c r="J37" s="6">
        <f t="shared" si="2"/>
        <v>0.75366338244445663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3.2" x14ac:dyDescent="0.25"/>
  <cols>
    <col min="1" max="1" width="0.88671875" customWidth="1"/>
    <col min="11" max="11" width="0.88671875" customWidth="1"/>
    <col min="21" max="21" width="0.88671875" customWidth="1"/>
  </cols>
  <sheetData>
    <row r="1" spans="1:21" ht="27" customHeight="1" x14ac:dyDescent="0.25">
      <c r="A1" s="19"/>
      <c r="F1" s="1" t="s">
        <v>44</v>
      </c>
      <c r="K1" s="20"/>
      <c r="U1" s="19"/>
    </row>
    <row r="2" spans="1:21" x14ac:dyDescent="0.25">
      <c r="A2" s="19"/>
      <c r="K2" s="19"/>
      <c r="U2" s="19"/>
    </row>
    <row r="3" spans="1:21" x14ac:dyDescent="0.25">
      <c r="A3" s="19"/>
      <c r="K3" s="19"/>
      <c r="U3" s="19"/>
    </row>
    <row r="4" spans="1:21" x14ac:dyDescent="0.25">
      <c r="A4" s="19"/>
      <c r="K4" s="19"/>
      <c r="U4" s="19"/>
    </row>
    <row r="5" spans="1:21" x14ac:dyDescent="0.25">
      <c r="A5" s="19"/>
      <c r="K5" s="19"/>
      <c r="U5" s="19"/>
    </row>
    <row r="6" spans="1:21" x14ac:dyDescent="0.25">
      <c r="A6" s="19"/>
      <c r="K6" s="19"/>
      <c r="U6" s="19"/>
    </row>
    <row r="7" spans="1:21" x14ac:dyDescent="0.25">
      <c r="A7" s="19"/>
      <c r="K7" s="19"/>
      <c r="U7" s="19"/>
    </row>
    <row r="8" spans="1:21" x14ac:dyDescent="0.25">
      <c r="A8" s="19"/>
      <c r="K8" s="19"/>
      <c r="U8" s="19"/>
    </row>
    <row r="9" spans="1:21" x14ac:dyDescent="0.25">
      <c r="A9" s="19"/>
      <c r="K9" s="19"/>
      <c r="U9" s="19"/>
    </row>
    <row r="10" spans="1:21" x14ac:dyDescent="0.25">
      <c r="A10" s="19"/>
      <c r="K10" s="19"/>
      <c r="U10" s="19"/>
    </row>
    <row r="11" spans="1:21" x14ac:dyDescent="0.25">
      <c r="A11" s="19"/>
      <c r="K11" s="19"/>
      <c r="U11" s="19"/>
    </row>
    <row r="12" spans="1:21" x14ac:dyDescent="0.25">
      <c r="A12" s="19"/>
      <c r="K12" s="19"/>
      <c r="U12" s="19"/>
    </row>
    <row r="13" spans="1:21" x14ac:dyDescent="0.25">
      <c r="A13" s="19"/>
      <c r="K13" s="19"/>
      <c r="U13" s="19"/>
    </row>
    <row r="14" spans="1:21" x14ac:dyDescent="0.25">
      <c r="A14" s="19"/>
      <c r="K14" s="19"/>
      <c r="U14" s="19"/>
    </row>
    <row r="15" spans="1:21" x14ac:dyDescent="0.25">
      <c r="A15" s="19"/>
      <c r="K15" s="19"/>
      <c r="U15" s="19"/>
    </row>
    <row r="16" spans="1:21" x14ac:dyDescent="0.25">
      <c r="A16" s="19"/>
      <c r="K16" s="19"/>
      <c r="U16" s="19"/>
    </row>
    <row r="17" spans="1:21" x14ac:dyDescent="0.25">
      <c r="A17" s="19"/>
      <c r="K17" s="19"/>
      <c r="U17" s="19"/>
    </row>
    <row r="18" spans="1:21" ht="6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19"/>
      <c r="K19" s="19"/>
      <c r="U19" s="19"/>
    </row>
    <row r="20" spans="1:21" x14ac:dyDescent="0.25">
      <c r="A20" s="19"/>
      <c r="K20" s="19"/>
      <c r="U20" s="19"/>
    </row>
    <row r="21" spans="1:21" x14ac:dyDescent="0.25">
      <c r="A21" s="19"/>
      <c r="K21" s="19"/>
      <c r="U21" s="19"/>
    </row>
    <row r="22" spans="1:21" x14ac:dyDescent="0.25">
      <c r="A22" s="19"/>
      <c r="K22" s="19"/>
      <c r="U22" s="19"/>
    </row>
    <row r="23" spans="1:21" x14ac:dyDescent="0.25">
      <c r="A23" s="19"/>
      <c r="K23" s="19"/>
      <c r="U23" s="19"/>
    </row>
    <row r="24" spans="1:21" x14ac:dyDescent="0.25">
      <c r="A24" s="19"/>
      <c r="K24" s="19"/>
      <c r="U24" s="19"/>
    </row>
    <row r="25" spans="1:21" x14ac:dyDescent="0.25">
      <c r="A25" s="19"/>
      <c r="K25" s="19"/>
      <c r="U25" s="19"/>
    </row>
    <row r="26" spans="1:21" x14ac:dyDescent="0.25">
      <c r="A26" s="19"/>
      <c r="K26" s="19"/>
      <c r="U26" s="19"/>
    </row>
    <row r="27" spans="1:21" x14ac:dyDescent="0.25">
      <c r="A27" s="19"/>
      <c r="K27" s="19"/>
      <c r="U27" s="19"/>
    </row>
    <row r="28" spans="1:21" x14ac:dyDescent="0.25">
      <c r="A28" s="19"/>
      <c r="K28" s="19"/>
      <c r="U28" s="19"/>
    </row>
    <row r="29" spans="1:21" x14ac:dyDescent="0.25">
      <c r="A29" s="19"/>
      <c r="K29" s="19"/>
      <c r="U29" s="19"/>
    </row>
    <row r="30" spans="1:21" x14ac:dyDescent="0.25">
      <c r="A30" s="19"/>
      <c r="K30" s="19"/>
      <c r="U30" s="19"/>
    </row>
    <row r="31" spans="1:21" x14ac:dyDescent="0.25">
      <c r="A31" s="19"/>
      <c r="K31" s="19"/>
      <c r="U31" s="19"/>
    </row>
    <row r="32" spans="1:21" x14ac:dyDescent="0.25">
      <c r="A32" s="19"/>
      <c r="K32" s="19"/>
      <c r="U32" s="19"/>
    </row>
    <row r="33" spans="1:21" x14ac:dyDescent="0.25">
      <c r="A33" s="19"/>
      <c r="K33" s="19"/>
      <c r="U33" s="19"/>
    </row>
    <row r="34" spans="1:21" x14ac:dyDescent="0.25">
      <c r="A34" s="19"/>
      <c r="K34" s="19"/>
      <c r="U34" s="19"/>
    </row>
    <row r="35" spans="1:21" ht="6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5">
      <c r="A36" s="19"/>
      <c r="K36" s="19"/>
      <c r="U36" s="19"/>
    </row>
    <row r="37" spans="1:21" x14ac:dyDescent="0.25">
      <c r="A37" s="19"/>
      <c r="K37" s="19"/>
      <c r="U37" s="19"/>
    </row>
    <row r="38" spans="1:21" x14ac:dyDescent="0.25">
      <c r="A38" s="19"/>
      <c r="K38" s="19"/>
      <c r="U38" s="19"/>
    </row>
    <row r="39" spans="1:21" x14ac:dyDescent="0.25">
      <c r="A39" s="19"/>
      <c r="K39" s="19"/>
      <c r="U39" s="19"/>
    </row>
    <row r="40" spans="1:21" x14ac:dyDescent="0.25">
      <c r="A40" s="19"/>
      <c r="K40" s="19"/>
      <c r="U40" s="19"/>
    </row>
    <row r="41" spans="1:21" x14ac:dyDescent="0.25">
      <c r="A41" s="19"/>
      <c r="K41" s="19"/>
      <c r="U41" s="19"/>
    </row>
    <row r="42" spans="1:21" x14ac:dyDescent="0.25">
      <c r="A42" s="19"/>
      <c r="K42" s="19"/>
      <c r="U42" s="19"/>
    </row>
    <row r="43" spans="1:21" x14ac:dyDescent="0.25">
      <c r="A43" s="19"/>
      <c r="K43" s="19"/>
      <c r="U43" s="19"/>
    </row>
    <row r="44" spans="1:21" x14ac:dyDescent="0.25">
      <c r="A44" s="19"/>
      <c r="K44" s="19"/>
      <c r="U44" s="19"/>
    </row>
    <row r="45" spans="1:21" x14ac:dyDescent="0.25">
      <c r="A45" s="19"/>
      <c r="K45" s="19"/>
      <c r="U45" s="19"/>
    </row>
    <row r="46" spans="1:21" x14ac:dyDescent="0.25">
      <c r="A46" s="19"/>
      <c r="K46" s="19"/>
      <c r="U46" s="19"/>
    </row>
    <row r="47" spans="1:21" x14ac:dyDescent="0.25">
      <c r="A47" s="19"/>
      <c r="K47" s="19"/>
      <c r="U47" s="19"/>
    </row>
    <row r="48" spans="1:21" x14ac:dyDescent="0.25">
      <c r="A48" s="19"/>
      <c r="K48" s="19"/>
      <c r="U48" s="19"/>
    </row>
    <row r="49" spans="1:21" x14ac:dyDescent="0.25">
      <c r="A49" s="19"/>
      <c r="K49" s="19"/>
      <c r="U49" s="19"/>
    </row>
    <row r="50" spans="1:21" x14ac:dyDescent="0.25">
      <c r="A50" s="19"/>
      <c r="K50" s="19"/>
      <c r="U50" s="19"/>
    </row>
    <row r="51" spans="1:21" x14ac:dyDescent="0.25">
      <c r="A51" s="19"/>
      <c r="K51" s="19"/>
      <c r="U51" s="19"/>
    </row>
    <row r="52" spans="1:21" ht="6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Vinicius dos Santos Barreto</cp:lastModifiedBy>
  <dcterms:created xsi:type="dcterms:W3CDTF">2020-05-12T18:25:18Z</dcterms:created>
  <dcterms:modified xsi:type="dcterms:W3CDTF">2020-09-18T11:50:26Z</dcterms:modified>
</cp:coreProperties>
</file>