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<sst xmlns="http://schemas.openxmlformats.org/spreadsheetml/2006/main" count="207" uniqueCount="45">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</sst>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0.11267054276750248</c:v>
                </c:pt>
                <c:pt idx="1">
                  <c:v>2.654540881198909E-2</c:v>
                </c:pt>
                <c:pt idx="2">
                  <c:v>2.3806578382787401E-2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0.33711775098000035</c:v>
                </c:pt>
                <c:pt idx="1">
                  <c:v>0.25574775430057367</c:v>
                </c:pt>
                <c:pt idx="2">
                  <c:v>0.2509674914434144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0.31071364289581754</c:v>
                </c:pt>
                <c:pt idx="1">
                  <c:v>0.20431344171695626</c:v>
                </c:pt>
                <c:pt idx="2">
                  <c:v>0.19327869801673123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0.24742579357143477</c:v>
                </c:pt>
                <c:pt idx="1">
                  <c:v>0.17957932324336315</c:v>
                </c:pt>
                <c:pt idx="2">
                  <c:v>0.17130955875454662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0.41708283174282423</c:v>
                </c:pt>
                <c:pt idx="1">
                  <c:v>0.22544203010159133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0.50777036188343272</c:v>
                </c:pt>
                <c:pt idx="1">
                  <c:v>0.30164597831423684</c:v>
                </c:pt>
                <c:pt idx="2">
                  <c:v>0.29927403867581415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0.61800291042775635</c:v>
                </c:pt>
                <c:pt idx="1">
                  <c:v>0.34205816668104227</c:v>
                </c:pt>
                <c:pt idx="2">
                  <c:v>0.33564697069637317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0.74787593302745659</c:v>
                </c:pt>
                <c:pt idx="1">
                  <c:v>0.71302921313109791</c:v>
                </c:pt>
                <c:pt idx="2">
                  <c:v>0.71286740427026929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0.6241732457021445</c:v>
                </c:pt>
                <c:pt idx="1">
                  <c:v>0.37523028101850719</c:v>
                </c:pt>
                <c:pt idx="2">
                  <c:v>0.36181487331508194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0.90745536247747394</c:v>
                </c:pt>
                <c:pt idx="1">
                  <c:v>0.82960842728751827</c:v>
                </c:pt>
                <c:pt idx="2">
                  <c:v>0.81841835987414957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0.85574446649638913</c:v>
                </c:pt>
                <c:pt idx="1">
                  <c:v>0.75461202844787056</c:v>
                </c:pt>
                <c:pt idx="2">
                  <c:v>0.73975626695922125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0.74140513893849025</c:v>
                </c:pt>
                <c:pt idx="2">
                  <c:v>0.72385533154513093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0.47632498075914959</c:v>
                </c:pt>
                <c:pt idx="1">
                  <c:v>0.47171356351482291</c:v>
                </c:pt>
                <c:pt idx="2">
                  <c:v>0.47167400949044275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0.43819295647562045</c:v>
                </c:pt>
                <c:pt idx="1">
                  <c:v>0.20549867408718653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0.21542971131332256</c:v>
                </c:pt>
                <c:pt idx="1">
                  <c:v>0.12622825136642365</c:v>
                </c:pt>
                <c:pt idx="2">
                  <c:v>0.11991028395992596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0.56289345726851803</c:v>
                </c:pt>
                <c:pt idx="1">
                  <c:v>0.32185457317556065</c:v>
                </c:pt>
                <c:pt idx="2">
                  <c:v>0.31746275541766023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0.60739345294085101</c:v>
                </c:pt>
                <c:pt idx="1">
                  <c:v>0.48499891739211959</c:v>
                </c:pt>
                <c:pt idx="2">
                  <c:v>0.47918390770148228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0.78466684651550389</c:v>
                </c:pt>
                <c:pt idx="1">
                  <c:v>0.73034891243786038</c:v>
                </c:pt>
                <c:pt idx="2">
                  <c:v>0.71447845933050758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508136.59</v>
      </c>
      <c r="F18" s="34">
        <f t="shared" si="0"/>
        <v>5.6800741117488923E-2</v>
      </c>
      <c r="G18" s="43">
        <v>251039.06</v>
      </c>
      <c r="H18" s="34">
        <f t="shared" si="1"/>
        <v>2.8061755319446231E-2</v>
      </c>
      <c r="I18" s="27">
        <v>223904.9</v>
      </c>
      <c r="J18" s="39">
        <f t="shared" si="2"/>
        <v>2.5028633068595284E-2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1116250.3899999999</v>
      </c>
      <c r="F19" s="35">
        <f t="shared" si="0"/>
        <v>0.11267054276750248</v>
      </c>
      <c r="G19" s="44">
        <v>262990.86</v>
      </c>
      <c r="H19" s="35">
        <f t="shared" si="1"/>
        <v>2.654540881198909E-2</v>
      </c>
      <c r="I19" s="28">
        <v>235856.7</v>
      </c>
      <c r="J19" s="40">
        <f t="shared" si="2"/>
        <v>2.3806578382787401E-2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1019532.59</v>
      </c>
      <c r="F21" s="34">
        <f t="shared" si="0"/>
        <v>0.33737048382245249</v>
      </c>
      <c r="G21" s="43">
        <v>753253.26</v>
      </c>
      <c r="H21" s="34">
        <f t="shared" si="1"/>
        <v>0.24925678615829203</v>
      </c>
      <c r="I21" s="27">
        <v>744406.5</v>
      </c>
      <c r="J21" s="39">
        <f t="shared" si="2"/>
        <v>0.24632933123361803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1172601.73</v>
      </c>
      <c r="F22" s="35">
        <f t="shared" si="0"/>
        <v>0.33711775098000035</v>
      </c>
      <c r="G22" s="44">
        <v>889571.25</v>
      </c>
      <c r="H22" s="35">
        <f t="shared" si="1"/>
        <v>0.25574775430057367</v>
      </c>
      <c r="I22" s="28">
        <v>872943.99</v>
      </c>
      <c r="J22" s="40">
        <f t="shared" si="2"/>
        <v>0.2509674914434144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942683.91</v>
      </c>
      <c r="F24" s="34">
        <f t="shared" si="0"/>
        <v>0.30724530829351604</v>
      </c>
      <c r="G24" s="43">
        <v>649217.13</v>
      </c>
      <c r="H24" s="34">
        <f t="shared" si="1"/>
        <v>0.21159681961293014</v>
      </c>
      <c r="I24" s="27">
        <v>613388.84</v>
      </c>
      <c r="J24" s="39">
        <f t="shared" si="2"/>
        <v>0.19991944410041132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1008844.32</v>
      </c>
      <c r="F25" s="35">
        <f t="shared" si="0"/>
        <v>0.31071364289581754</v>
      </c>
      <c r="G25" s="44">
        <v>663377.55000000005</v>
      </c>
      <c r="H25" s="35">
        <f t="shared" si="1"/>
        <v>0.20431344171695626</v>
      </c>
      <c r="I25" s="28">
        <v>627549.26</v>
      </c>
      <c r="J25" s="40">
        <f t="shared" si="2"/>
        <v>0.19327869801673123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941528.63</v>
      </c>
      <c r="F27" s="34">
        <f t="shared" si="0"/>
        <v>0.27595563917178895</v>
      </c>
      <c r="G27" s="43">
        <v>683352.66</v>
      </c>
      <c r="H27" s="34">
        <f t="shared" si="1"/>
        <v>0.20028601793026962</v>
      </c>
      <c r="I27" s="27">
        <v>651883.75</v>
      </c>
      <c r="J27" s="39">
        <f t="shared" si="2"/>
        <v>0.19106269439406498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941528.63</v>
      </c>
      <c r="F28" s="35">
        <f t="shared" si="0"/>
        <v>0.24742579357143477</v>
      </c>
      <c r="G28" s="44">
        <v>683352.66</v>
      </c>
      <c r="H28" s="35">
        <f t="shared" si="1"/>
        <v>0.17957932324336315</v>
      </c>
      <c r="I28" s="28">
        <v>651883.75</v>
      </c>
      <c r="J28" s="40">
        <f t="shared" si="2"/>
        <v>0.17130955875454662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286498.18</v>
      </c>
      <c r="F30" s="34">
        <f t="shared" si="0"/>
        <v>0.41372713475171158</v>
      </c>
      <c r="G30" s="43">
        <v>182965.37</v>
      </c>
      <c r="H30" s="34">
        <f t="shared" si="1"/>
        <v>0.26421716985736793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338498.17</v>
      </c>
      <c r="F31" s="36">
        <f t="shared" si="0"/>
        <v>0.41708283174282423</v>
      </c>
      <c r="G31" s="44">
        <v>182965.37</v>
      </c>
      <c r="H31" s="36">
        <f t="shared" si="1"/>
        <v>0.22544203010159133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2766309.95</v>
      </c>
      <c r="F33" s="34">
        <f t="shared" si="0"/>
        <v>0.51558845703305201</v>
      </c>
      <c r="G33" s="43">
        <v>1675245.45</v>
      </c>
      <c r="H33" s="34">
        <f t="shared" si="1"/>
        <v>0.31223443226856801</v>
      </c>
      <c r="I33" s="27">
        <v>1661993.9</v>
      </c>
      <c r="J33" s="39">
        <f t="shared" si="2"/>
        <v>0.3097645910933966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2836810.95</v>
      </c>
      <c r="F34" s="35">
        <f t="shared" si="0"/>
        <v>0.50777036188343272</v>
      </c>
      <c r="G34" s="44">
        <v>1685235.45</v>
      </c>
      <c r="H34" s="35">
        <f t="shared" si="1"/>
        <v>0.30164597831423684</v>
      </c>
      <c r="I34" s="28">
        <v>1671983.9</v>
      </c>
      <c r="J34" s="40">
        <f t="shared" si="2"/>
        <v>0.29927403867581415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3376798.59</v>
      </c>
      <c r="F36" s="34">
        <f t="shared" si="0"/>
        <v>0.61405012853634044</v>
      </c>
      <c r="G36" s="43">
        <v>1911483.29</v>
      </c>
      <c r="H36" s="34">
        <f t="shared" si="1"/>
        <v>0.34759152156586487</v>
      </c>
      <c r="I36" s="27">
        <v>1875656.36</v>
      </c>
      <c r="J36" s="39">
        <f t="shared" si="2"/>
        <v>0.34107661391436572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3453512.74</v>
      </c>
      <c r="F37" s="36">
        <f t="shared" si="0"/>
        <v>0.61800291042775635</v>
      </c>
      <c r="G37" s="44">
        <v>1911483.29</v>
      </c>
      <c r="H37" s="36">
        <f t="shared" si="1"/>
        <v>0.34205816668104227</v>
      </c>
      <c r="I37" s="30">
        <v>1875656.36</v>
      </c>
      <c r="J37" s="41">
        <f t="shared" si="2"/>
        <v>0.33564697069637317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3466880.47</v>
      </c>
      <c r="F41" s="34">
        <f t="shared" si="0"/>
        <v>0.79109048292410999</v>
      </c>
      <c r="G41" s="43">
        <v>3348680.94</v>
      </c>
      <c r="H41" s="34">
        <f t="shared" si="1"/>
        <v>0.76411911079915673</v>
      </c>
      <c r="I41" s="27">
        <v>3347914.56</v>
      </c>
      <c r="J41" s="39">
        <f t="shared" si="2"/>
        <v>0.76394423429864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3542186.47</v>
      </c>
      <c r="F42" s="35">
        <f t="shared" si="0"/>
        <v>0.74787593302745659</v>
      </c>
      <c r="G42" s="44">
        <v>3377140.94</v>
      </c>
      <c r="H42" s="35">
        <f t="shared" si="1"/>
        <v>0.71302921313109791</v>
      </c>
      <c r="I42" s="28">
        <v>3376374.56</v>
      </c>
      <c r="J42" s="40">
        <f t="shared" si="2"/>
        <v>0.71286740427026929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58513.440000000002</v>
      </c>
      <c r="F43" s="34">
        <f t="shared" si="0"/>
        <v>0.14873285834479288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2722295.09</v>
      </c>
      <c r="F44" s="34">
        <f t="shared" si="0"/>
        <v>0.67022318080720389</v>
      </c>
      <c r="G44" s="43">
        <v>1668570.07</v>
      </c>
      <c r="H44" s="34">
        <f t="shared" si="1"/>
        <v>0.41079835313338459</v>
      </c>
      <c r="I44" s="27">
        <v>1608969.87</v>
      </c>
      <c r="J44" s="39">
        <f t="shared" si="2"/>
        <v>0.39612491241511716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2780808.53</v>
      </c>
      <c r="F45" s="36">
        <f t="shared" si="0"/>
        <v>0.6241732457021445</v>
      </c>
      <c r="G45" s="44">
        <v>1671721.07</v>
      </c>
      <c r="H45" s="36">
        <f t="shared" si="1"/>
        <v>0.37523028101850719</v>
      </c>
      <c r="I45" s="30">
        <v>1611952.92</v>
      </c>
      <c r="J45" s="41">
        <f t="shared" si="2"/>
        <v>0.36181487331508194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22570332.989999998</v>
      </c>
      <c r="F47" s="34">
        <f t="shared" si="0"/>
        <v>0.94501844831348725</v>
      </c>
      <c r="G47" s="43">
        <v>20643471.82</v>
      </c>
      <c r="H47" s="34">
        <f t="shared" si="1"/>
        <v>0.86434089013143978</v>
      </c>
      <c r="I47" s="27">
        <v>20363091.309999999</v>
      </c>
      <c r="J47" s="39">
        <f t="shared" si="2"/>
        <v>0.85260137549446302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22744209.84</v>
      </c>
      <c r="F48" s="35">
        <f t="shared" si="0"/>
        <v>0.90745536247747394</v>
      </c>
      <c r="G48" s="44">
        <v>20793075.82</v>
      </c>
      <c r="H48" s="35">
        <f t="shared" si="1"/>
        <v>0.82960842728751827</v>
      </c>
      <c r="I48" s="28">
        <v>20512611.07</v>
      </c>
      <c r="J48" s="40">
        <f t="shared" si="2"/>
        <v>0.81841835987414957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19853073.09</v>
      </c>
      <c r="F49" s="34">
        <f t="shared" si="0"/>
        <v>0.85574446649638913</v>
      </c>
      <c r="G49" s="43">
        <v>17506823.989999998</v>
      </c>
      <c r="H49" s="34">
        <f t="shared" si="1"/>
        <v>0.75461202844787056</v>
      </c>
      <c r="I49" s="27">
        <v>17162173.77</v>
      </c>
      <c r="J49" s="39">
        <f t="shared" si="2"/>
        <v>0.73975626695922125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19853073.09</v>
      </c>
      <c r="F50" s="35">
        <f t="shared" si="0"/>
        <v>0.85574446649638913</v>
      </c>
      <c r="G50" s="44">
        <v>17506823.989999998</v>
      </c>
      <c r="H50" s="35">
        <f t="shared" si="1"/>
        <v>0.75461202844787056</v>
      </c>
      <c r="I50" s="28">
        <v>17162173.77</v>
      </c>
      <c r="J50" s="40">
        <f t="shared" si="2"/>
        <v>0.73975626695922125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233405614.50999999</v>
      </c>
      <c r="H51" s="34">
        <f t="shared" si="1"/>
        <v>0.74140513893849025</v>
      </c>
      <c r="I51" s="27">
        <v>227880668.21000001</v>
      </c>
      <c r="J51" s="39">
        <f t="shared" si="2"/>
        <v>0.72385533154513093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233405614.50999999</v>
      </c>
      <c r="H52" s="35">
        <f t="shared" si="1"/>
        <v>0.74140513893849025</v>
      </c>
      <c r="I52" s="28">
        <v>227880668.21000001</v>
      </c>
      <c r="J52" s="40">
        <f t="shared" si="2"/>
        <v>0.72385533154513093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11327071.869999999</v>
      </c>
      <c r="F53" s="34">
        <f t="shared" si="0"/>
        <v>0.47632498075914959</v>
      </c>
      <c r="G53" s="43">
        <v>11217411.75</v>
      </c>
      <c r="H53" s="34">
        <f t="shared" si="1"/>
        <v>0.47171356351482291</v>
      </c>
      <c r="I53" s="27">
        <v>11216471.15</v>
      </c>
      <c r="J53" s="39">
        <f t="shared" si="2"/>
        <v>0.47167400949044275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11327071.869999999</v>
      </c>
      <c r="F54" s="35">
        <f t="shared" si="0"/>
        <v>0.47632498075914959</v>
      </c>
      <c r="G54" s="44">
        <v>11217411.75</v>
      </c>
      <c r="H54" s="35">
        <f t="shared" si="1"/>
        <v>0.47171356351482291</v>
      </c>
      <c r="I54" s="28">
        <v>11216471.15</v>
      </c>
      <c r="J54" s="40">
        <f t="shared" si="2"/>
        <v>0.47167400949044275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318090.84000000003</v>
      </c>
      <c r="F55" s="34">
        <f t="shared" si="0"/>
        <v>0.43819295647562045</v>
      </c>
      <c r="G55" s="43">
        <v>149174.57</v>
      </c>
      <c r="H55" s="34">
        <f t="shared" si="1"/>
        <v>0.20549867408718653</v>
      </c>
      <c r="I55" s="27">
        <v>149030.84</v>
      </c>
      <c r="J55" s="39">
        <f t="shared" si="2"/>
        <v>0.20530067569894547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318090.84000000003</v>
      </c>
      <c r="F56" s="36">
        <f t="shared" si="0"/>
        <v>0.43819295647562045</v>
      </c>
      <c r="G56" s="44">
        <v>149174.57</v>
      </c>
      <c r="H56" s="36">
        <f t="shared" si="1"/>
        <v>0.20549867408718653</v>
      </c>
      <c r="I56" s="30">
        <v>149030.84</v>
      </c>
      <c r="J56" s="41">
        <f t="shared" si="2"/>
        <v>0.20530067569894547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326521809.56999999</v>
      </c>
      <c r="F57" s="37">
        <f t="shared" si="0"/>
        <v>0.74147919799836237</v>
      </c>
      <c r="G57" s="31">
        <v>299500755.39999998</v>
      </c>
      <c r="H57" s="37">
        <f t="shared" si="1"/>
        <v>0.68011867325599695</v>
      </c>
      <c r="I57" s="31">
        <v>293105347.47999996</v>
      </c>
      <c r="J57" s="42">
        <f t="shared" si="2"/>
        <v>0.66559571706621334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1116250.3899999999</v>
      </c>
      <c r="F10" s="6">
        <f t="shared" ref="F10:F15" si="3">E10/D10</f>
        <v>0.11267054276750248</v>
      </c>
      <c r="G10" s="4">
        <f>'Execução - LOA 2020'!G19</f>
        <v>262990.86</v>
      </c>
      <c r="H10" s="6">
        <f>G10/D10</f>
        <v>2.654540881198909E-2</v>
      </c>
      <c r="I10" s="4">
        <f>'Execução - LOA 2020'!I19</f>
        <v>235856.7</v>
      </c>
      <c r="J10" s="6">
        <f t="shared" si="2"/>
        <v>2.3806578382787401E-2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1172601.73</v>
      </c>
      <c r="F11" s="6">
        <f t="shared" si="3"/>
        <v>0.33711775098000035</v>
      </c>
      <c r="G11" s="4">
        <f>'Execução - LOA 2020'!G22</f>
        <v>889571.25</v>
      </c>
      <c r="H11" s="6">
        <f t="shared" ref="H11:H37" si="4">G11/D11</f>
        <v>0.25574775430057367</v>
      </c>
      <c r="I11" s="4">
        <f>'Execução - LOA 2020'!I22</f>
        <v>872943.99</v>
      </c>
      <c r="J11" s="6">
        <f t="shared" si="2"/>
        <v>0.2509674914434144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1008844.32</v>
      </c>
      <c r="F12" s="6">
        <f t="shared" si="3"/>
        <v>0.31071364289581754</v>
      </c>
      <c r="G12" s="4">
        <f>'Execução - LOA 2020'!G25</f>
        <v>663377.55000000005</v>
      </c>
      <c r="H12" s="6">
        <f t="shared" si="4"/>
        <v>0.20431344171695626</v>
      </c>
      <c r="I12" s="4">
        <f>'Execução - LOA 2020'!I25</f>
        <v>627549.26</v>
      </c>
      <c r="J12" s="6">
        <f t="shared" si="2"/>
        <v>0.19327869801673123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941528.63</v>
      </c>
      <c r="F13" s="6">
        <f t="shared" si="3"/>
        <v>0.24742579357143477</v>
      </c>
      <c r="G13" s="4">
        <f>'Execução - LOA 2020'!G28</f>
        <v>683352.66</v>
      </c>
      <c r="H13" s="6">
        <f t="shared" si="4"/>
        <v>0.17957932324336315</v>
      </c>
      <c r="I13" s="4">
        <f>'Execução - LOA 2020'!I28</f>
        <v>651883.75</v>
      </c>
      <c r="J13" s="6">
        <f t="shared" si="2"/>
        <v>0.17130955875454662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338498.17</v>
      </c>
      <c r="F14" s="6">
        <f t="shared" si="3"/>
        <v>0.41708283174282423</v>
      </c>
      <c r="G14" s="4">
        <f>'Execução - LOA 2020'!G31</f>
        <v>182965.37</v>
      </c>
      <c r="H14" s="6">
        <f t="shared" si="4"/>
        <v>0.22544203010159133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4577723.24</v>
      </c>
      <c r="F15" s="6">
        <f t="shared" si="3"/>
        <v>0.21542971131332256</v>
      </c>
      <c r="G15" s="4">
        <f>SUM(G10:G14)</f>
        <v>2682257.69</v>
      </c>
      <c r="H15" s="6">
        <f t="shared" si="4"/>
        <v>0.12622825136642365</v>
      </c>
      <c r="I15" s="4">
        <f>SUM(I10:I14)</f>
        <v>2548005.52</v>
      </c>
      <c r="J15" s="6">
        <f t="shared" si="2"/>
        <v>0.11991028395992596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2836810.95</v>
      </c>
      <c r="F17" s="6">
        <f t="shared" ref="F17:F37" si="5">E17/D17</f>
        <v>0.50777036188343272</v>
      </c>
      <c r="G17" s="4">
        <f>'Execução - LOA 2020'!G34</f>
        <v>1685235.45</v>
      </c>
      <c r="H17" s="6">
        <f t="shared" si="4"/>
        <v>0.30164597831423684</v>
      </c>
      <c r="I17" s="4">
        <f>'Execução - LOA 2020'!I34</f>
        <v>1671983.9</v>
      </c>
      <c r="J17" s="6">
        <f t="shared" si="2"/>
        <v>0.29927403867581415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3453512.74</v>
      </c>
      <c r="F18" s="6">
        <f t="shared" si="5"/>
        <v>0.61800291042775635</v>
      </c>
      <c r="G18" s="4">
        <f>'Execução - LOA 2020'!G37</f>
        <v>1911483.29</v>
      </c>
      <c r="H18" s="6">
        <f t="shared" si="4"/>
        <v>0.34205816668104227</v>
      </c>
      <c r="I18" s="4">
        <f>'Execução - LOA 2020'!I37</f>
        <v>1875656.36</v>
      </c>
      <c r="J18" s="6">
        <f t="shared" si="2"/>
        <v>0.33564697069637317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6290323.6900000004</v>
      </c>
      <c r="F19" s="6">
        <f>E19/D19</f>
        <v>0.56289345726851803</v>
      </c>
      <c r="G19" s="4">
        <f>SUM(G17:G18)</f>
        <v>3596718.74</v>
      </c>
      <c r="H19" s="6">
        <f t="shared" si="4"/>
        <v>0.32185457317556065</v>
      </c>
      <c r="I19" s="4">
        <f>SUM(I17:I18)</f>
        <v>3547640.26</v>
      </c>
      <c r="J19" s="6">
        <f t="shared" si="2"/>
        <v>0.31746275541766023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3542186.47</v>
      </c>
      <c r="F22" s="6">
        <f t="shared" si="5"/>
        <v>0.74787593302745659</v>
      </c>
      <c r="G22" s="4">
        <f>'Execução - LOA 2020'!G42</f>
        <v>3377140.94</v>
      </c>
      <c r="H22" s="6">
        <f t="shared" si="4"/>
        <v>0.71302921313109791</v>
      </c>
      <c r="I22" s="4">
        <f>'Execução - LOA 2020'!I42</f>
        <v>3376374.56</v>
      </c>
      <c r="J22" s="6">
        <f t="shared" si="2"/>
        <v>0.71286740427026929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2780808.53</v>
      </c>
      <c r="F23" s="6">
        <f t="shared" si="5"/>
        <v>0.6241732457021445</v>
      </c>
      <c r="G23" s="4">
        <f>'Execução - LOA 2020'!G45</f>
        <v>1671721.07</v>
      </c>
      <c r="H23" s="6">
        <f t="shared" si="4"/>
        <v>0.37523028101850719</v>
      </c>
      <c r="I23" s="4">
        <f>'Execução - LOA 2020'!I45</f>
        <v>1611952.92</v>
      </c>
      <c r="J23" s="6">
        <f t="shared" si="2"/>
        <v>0.36181487331508194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6322995</v>
      </c>
      <c r="F24" s="6">
        <f t="shared" si="5"/>
        <v>0.60739345294085101</v>
      </c>
      <c r="G24" s="4">
        <f>SUM(G21:G23)</f>
        <v>5048862.01</v>
      </c>
      <c r="H24" s="6">
        <f t="shared" si="4"/>
        <v>0.48499891739211959</v>
      </c>
      <c r="I24" s="4">
        <f>SUM(I21:I23)</f>
        <v>4988327.4800000004</v>
      </c>
      <c r="J24" s="6">
        <f t="shared" si="2"/>
        <v>0.47918390770148228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22744209.84</v>
      </c>
      <c r="F26" s="6">
        <f t="shared" si="5"/>
        <v>0.90745536247747394</v>
      </c>
      <c r="G26" s="4">
        <f>'Execução - LOA 2020'!G48</f>
        <v>20793075.82</v>
      </c>
      <c r="H26" s="6">
        <f t="shared" si="4"/>
        <v>0.82960842728751827</v>
      </c>
      <c r="I26" s="4">
        <f>'Execução - LOA 2020'!I48</f>
        <v>20512611.07</v>
      </c>
      <c r="J26" s="6">
        <f t="shared" si="2"/>
        <v>0.81841835987414957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19853073.09</v>
      </c>
      <c r="F27" s="6">
        <f t="shared" si="5"/>
        <v>0.85574446649638913</v>
      </c>
      <c r="G27" s="4">
        <f>'Execução - LOA 2020'!G50</f>
        <v>17506823.989999998</v>
      </c>
      <c r="H27" s="6">
        <f t="shared" si="4"/>
        <v>0.75461202844787056</v>
      </c>
      <c r="I27" s="4">
        <f>'Execução - LOA 2020'!I50</f>
        <v>17162173.77</v>
      </c>
      <c r="J27" s="6">
        <f t="shared" si="2"/>
        <v>0.73975626695922125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233405614.50999999</v>
      </c>
      <c r="H28" s="6">
        <f t="shared" si="4"/>
        <v>0.74140513893849025</v>
      </c>
      <c r="I28" s="4">
        <f>'Execução - LOA 2020'!I52</f>
        <v>227880668.21000001</v>
      </c>
      <c r="J28" s="6">
        <f t="shared" si="2"/>
        <v>0.72385533154513093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11327071.869999999</v>
      </c>
      <c r="F29" s="6">
        <f t="shared" si="5"/>
        <v>0.47632498075914959</v>
      </c>
      <c r="G29" s="4">
        <f>'Execução - LOA 2020'!G54</f>
        <v>11217411.75</v>
      </c>
      <c r="H29" s="6">
        <f t="shared" si="4"/>
        <v>0.47171356351482291</v>
      </c>
      <c r="I29" s="4">
        <f>'Execução - LOA 2020'!I54</f>
        <v>11216471.15</v>
      </c>
      <c r="J29" s="6">
        <f t="shared" si="2"/>
        <v>0.47167400949044275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318090.84000000003</v>
      </c>
      <c r="F30" s="6">
        <f t="shared" si="5"/>
        <v>0.43819295647562045</v>
      </c>
      <c r="G30" s="4">
        <f>'Execução - LOA 2020'!G56</f>
        <v>149174.57</v>
      </c>
      <c r="H30" s="6">
        <f t="shared" si="4"/>
        <v>0.20549867408718653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304124903.53999996</v>
      </c>
      <c r="F31" s="6">
        <f t="shared" si="5"/>
        <v>0.78466684651550389</v>
      </c>
      <c r="G31" s="17">
        <f>SUM(G26:G30)</f>
        <v>283072100.63999999</v>
      </c>
      <c r="H31" s="6">
        <f t="shared" si="4"/>
        <v>0.73034891243786038</v>
      </c>
      <c r="I31" s="17">
        <f>SUM(I26:I30)</f>
        <v>276920955.03999996</v>
      </c>
      <c r="J31" s="6">
        <f t="shared" si="2"/>
        <v>0.71447845933050758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4577723.24</v>
      </c>
      <c r="F34" s="6">
        <f t="shared" si="5"/>
        <v>0.21542971131332256</v>
      </c>
      <c r="G34" s="4">
        <f>G15</f>
        <v>2682257.69</v>
      </c>
      <c r="H34" s="6">
        <f t="shared" si="4"/>
        <v>0.12622825136642365</v>
      </c>
      <c r="I34" s="4">
        <f>I15</f>
        <v>2548005.52</v>
      </c>
      <c r="J34" s="6">
        <f t="shared" si="2"/>
        <v>0.11991028395992596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6290323.6900000004</v>
      </c>
      <c r="F35" s="6">
        <f t="shared" si="5"/>
        <v>0.56289345726851803</v>
      </c>
      <c r="G35" s="4">
        <f>G19</f>
        <v>3596718.74</v>
      </c>
      <c r="H35" s="6">
        <f t="shared" si="4"/>
        <v>0.32185457317556065</v>
      </c>
      <c r="I35" s="4">
        <f>I19</f>
        <v>3547640.26</v>
      </c>
      <c r="J35" s="6">
        <f t="shared" si="2"/>
        <v>0.31746275541766023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6322995</v>
      </c>
      <c r="F36" s="6">
        <f t="shared" si="5"/>
        <v>0.60739345294085101</v>
      </c>
      <c r="G36" s="4">
        <f>G24</f>
        <v>5048862.01</v>
      </c>
      <c r="H36" s="6">
        <f t="shared" si="4"/>
        <v>0.48499891739211959</v>
      </c>
      <c r="I36" s="4">
        <f>I24</f>
        <v>4988327.4800000004</v>
      </c>
      <c r="J36" s="6">
        <f t="shared" si="2"/>
        <v>0.47918390770148228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304124903.53999996</v>
      </c>
      <c r="F37" s="6">
        <f t="shared" si="5"/>
        <v>0.78466684651550389</v>
      </c>
      <c r="G37" s="4">
        <f>G31</f>
        <v>283072100.63999999</v>
      </c>
      <c r="H37" s="6">
        <f t="shared" si="4"/>
        <v>0.73034891243786038</v>
      </c>
      <c r="I37" s="4">
        <f>I31</f>
        <v>276920955.03999996</v>
      </c>
      <c r="J37" s="6">
        <f t="shared" si="2"/>
        <v>0.71447845933050758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2020-09-15T12:19:15Z</dcterms:modified>
</cp:coreProperties>
</file>