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inicius.barreto\Desktop\DIORÇA\Painel Orçamentário\"/>
    </mc:Choice>
  </mc:AlternateContent>
  <bookViews>
    <workbookView xWindow="0" yWindow="0" windowWidth="23040" windowHeight="9192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<sst xmlns="http://schemas.openxmlformats.org/spreadsheetml/2006/main" count="207" uniqueCount="45">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</sst>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4.7777997371004764E-2</c:v>
                </c:pt>
                <c:pt idx="1">
                  <c:v>3.7135290501147299E-2</c:v>
                </c:pt>
                <c:pt idx="2">
                  <c:v>3.6251785190316507E-2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0.28957976203995328</c:v>
                </c:pt>
                <c:pt idx="1">
                  <c:v>0.14321457659815168</c:v>
                </c:pt>
                <c:pt idx="2">
                  <c:v>0.13793821146158414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0.22909793825546021</c:v>
                </c:pt>
                <c:pt idx="1">
                  <c:v>0.10560117430306555</c:v>
                </c:pt>
                <c:pt idx="2">
                  <c:v>9.2183274189047759E-2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0.18463018261123904</c:v>
                </c:pt>
                <c:pt idx="1">
                  <c:v>0.14578814216078273</c:v>
                </c:pt>
                <c:pt idx="2">
                  <c:v>0.13380477529086429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0.43730776197194376</c:v>
                </c:pt>
                <c:pt idx="1">
                  <c:v>0.13007887035861923</c:v>
                </c:pt>
                <c:pt idx="2">
                  <c:v>5.4457080897256607E-2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0.18328594961085945</c:v>
                </c:pt>
                <c:pt idx="1">
                  <c:v>0.13578937599151142</c:v>
                </c:pt>
                <c:pt idx="2">
                  <c:v>0.11342683887499801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0.2703366246840207</c:v>
                </c:pt>
                <c:pt idx="1">
                  <c:v>0.19599513759573328</c:v>
                </c:pt>
                <c:pt idx="2">
                  <c:v>0.1762162935996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0.73632489212637042</c:v>
                </c:pt>
                <c:pt idx="1">
                  <c:v>0.7025249787335297</c:v>
                </c:pt>
                <c:pt idx="2">
                  <c:v>0.69247318967917981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0.3924109246143877</c:v>
                </c:pt>
                <c:pt idx="1">
                  <c:v>0.23390383164612397</c:v>
                </c:pt>
                <c:pt idx="2">
                  <c:v>0.21542203727924328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0.73144163219486591</c:v>
                </c:pt>
                <c:pt idx="1">
                  <c:v>0.6026510450981285</c:v>
                </c:pt>
                <c:pt idx="2">
                  <c:v>0.5814590310465847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0.64508994572704348</c:v>
                </c:pt>
                <c:pt idx="1">
                  <c:v>0.55270513610308514</c:v>
                </c:pt>
                <c:pt idx="2">
                  <c:v>0.53445139408290632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0.58693394852173753</c:v>
                </c:pt>
                <c:pt idx="1">
                  <c:v>0.53226330989535098</c:v>
                </c:pt>
                <c:pt idx="2">
                  <c:v>0.52172853090547944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0.30342692980619873</c:v>
                </c:pt>
                <c:pt idx="1">
                  <c:v>0.29994321646799804</c:v>
                </c:pt>
                <c:pt idx="2">
                  <c:v>0.29994321646799804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0.13906297569274639</c:v>
                </c:pt>
                <c:pt idx="1">
                  <c:v>7.0565603410867664E-2</c:v>
                </c:pt>
                <c:pt idx="2">
                  <c:v>7.0565603410867664E-2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0.53453881115459889</c:v>
                </c:pt>
                <c:pt idx="1">
                  <c:v>0.53453881115459889</c:v>
                </c:pt>
                <c:pt idx="2">
                  <c:v>0.53453881115459889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6.452165293153482E-2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0.37669925269369087</c:v>
                </c:pt>
                <c:pt idx="1">
                  <c:v>0.3700698213120539</c:v>
                </c:pt>
                <c:pt idx="2">
                  <c:v>0.36996702120065672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0.15444912920756887</c:v>
                </c:pt>
                <c:pt idx="1">
                  <c:v>8.7968313823169234E-2</c:v>
                </c:pt>
                <c:pt idx="2">
                  <c:v>7.9608223644054329E-2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0.22681667378226414</c:v>
                </c:pt>
                <c:pt idx="1">
                  <c:v>0.16589598228399671</c:v>
                </c:pt>
                <c:pt idx="2">
                  <c:v>0.14482545160479468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0.50295070589491997</c:v>
                </c:pt>
                <c:pt idx="1">
                  <c:v>0.41973627210940817</c:v>
                </c:pt>
                <c:pt idx="2">
                  <c:v>0.40725329124322968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0.58152649904311249</c:v>
                </c:pt>
                <c:pt idx="1">
                  <c:v>0.52291998067519418</c:v>
                </c:pt>
                <c:pt idx="2">
                  <c:v>0.51190008887088567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12.77734375" style="22" customWidth="1"/>
    <col min="2" max="2" width="28.77734375" customWidth="1"/>
    <col min="3" max="3" width="20.77734375" customWidth="1"/>
    <col min="4" max="5" width="14.77734375" customWidth="1"/>
    <col min="6" max="6" width="12.77734375" style="32" customWidth="1"/>
    <col min="7" max="7" width="14.77734375" customWidth="1"/>
    <col min="8" max="8" width="12.77734375" style="32" customWidth="1"/>
    <col min="9" max="9" width="14.77734375" customWidth="1"/>
    <col min="10" max="10" width="12.77734375" style="32" customWidth="1"/>
  </cols>
  <sheetData>
    <row r="1" spans="1:10" ht="22.2" x14ac:dyDescent="0.25">
      <c r="B1" s="1"/>
      <c r="C1" s="1" t="s">
        <v>44</v>
      </c>
    </row>
    <row r="2" spans="1:10" ht="13.8" thickBot="1" x14ac:dyDescent="0.3"/>
    <row r="3" spans="1:10" ht="45" customHeight="1" x14ac:dyDescent="0.25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8" thickBot="1" x14ac:dyDescent="0.3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0.399999999999999" x14ac:dyDescent="0.25">
      <c r="A5" s="45" t="s">
        <v>2</v>
      </c>
      <c r="B5" s="48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0.399999999999999" x14ac:dyDescent="0.25">
      <c r="A6" s="46"/>
      <c r="B6" s="49"/>
      <c r="C6" s="25" t="s">
        <v>5</v>
      </c>
      <c r="D6" s="43">
        <v>4300000</v>
      </c>
      <c r="E6" s="43">
        <v>2808181.45</v>
      </c>
      <c r="F6" s="34">
        <f t="shared" ref="F6:F57" si="0">E6/D6</f>
        <v>0.65306545348837208</v>
      </c>
      <c r="G6" s="43">
        <v>2808181.45</v>
      </c>
      <c r="H6" s="34">
        <f t="shared" ref="H6:H57" si="1">G6/D6</f>
        <v>0.65306545348837208</v>
      </c>
      <c r="I6" s="27">
        <v>2808181.45</v>
      </c>
      <c r="J6" s="39">
        <f t="shared" ref="J6:J57" si="2">I6/D6</f>
        <v>0.65306545348837208</v>
      </c>
    </row>
    <row r="7" spans="1:10" ht="13.5" customHeight="1" x14ac:dyDescent="0.25">
      <c r="A7" s="46"/>
      <c r="B7" s="49"/>
      <c r="C7" s="15" t="s">
        <v>6</v>
      </c>
      <c r="D7" s="44">
        <v>6132000</v>
      </c>
      <c r="E7" s="44">
        <v>3277791.99</v>
      </c>
      <c r="F7" s="35">
        <f t="shared" si="0"/>
        <v>0.53453881115459889</v>
      </c>
      <c r="G7" s="44">
        <v>3277791.99</v>
      </c>
      <c r="H7" s="35">
        <f t="shared" si="1"/>
        <v>0.53453881115459889</v>
      </c>
      <c r="I7" s="28">
        <v>3277791.99</v>
      </c>
      <c r="J7" s="40">
        <f t="shared" si="2"/>
        <v>0.53453881115459889</v>
      </c>
    </row>
    <row r="8" spans="1:10" ht="22.5" customHeight="1" x14ac:dyDescent="0.25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5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5">
      <c r="A10" s="46"/>
      <c r="B10" s="49" t="s">
        <v>8</v>
      </c>
      <c r="C10" s="25" t="s">
        <v>4</v>
      </c>
      <c r="D10" s="43">
        <v>292262</v>
      </c>
      <c r="E10" s="43">
        <v>134056.07</v>
      </c>
      <c r="F10" s="34">
        <f t="shared" si="0"/>
        <v>0.45868457069341895</v>
      </c>
      <c r="G10" s="43">
        <v>134056.07</v>
      </c>
      <c r="H10" s="34">
        <f t="shared" si="1"/>
        <v>0.45868457069341895</v>
      </c>
      <c r="I10" s="27">
        <v>134056.07</v>
      </c>
      <c r="J10" s="39">
        <f t="shared" si="2"/>
        <v>0.45868457069341895</v>
      </c>
    </row>
    <row r="11" spans="1:10" ht="13.5" customHeight="1" x14ac:dyDescent="0.25">
      <c r="A11" s="46"/>
      <c r="B11" s="49"/>
      <c r="C11" s="15" t="s">
        <v>6</v>
      </c>
      <c r="D11" s="44">
        <v>292262</v>
      </c>
      <c r="E11" s="44">
        <v>134056.07</v>
      </c>
      <c r="F11" s="35">
        <f t="shared" si="0"/>
        <v>0.45868457069341895</v>
      </c>
      <c r="G11" s="44">
        <v>134056.07</v>
      </c>
      <c r="H11" s="35">
        <f t="shared" si="1"/>
        <v>0.45868457069341895</v>
      </c>
      <c r="I11" s="28">
        <v>134056.07</v>
      </c>
      <c r="J11" s="40">
        <f t="shared" si="2"/>
        <v>0.45868457069341895</v>
      </c>
    </row>
    <row r="12" spans="1:10" ht="22.5" customHeight="1" x14ac:dyDescent="0.25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5">
      <c r="A13" s="46"/>
      <c r="B13" s="49"/>
      <c r="C13" s="25" t="s">
        <v>4</v>
      </c>
      <c r="D13" s="43">
        <v>2973227</v>
      </c>
      <c r="E13" s="43">
        <v>209065.06</v>
      </c>
      <c r="F13" s="34">
        <f t="shared" si="0"/>
        <v>7.0315875646225462E-2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5">
      <c r="A14" s="46"/>
      <c r="B14" s="49"/>
      <c r="C14" s="15" t="s">
        <v>6</v>
      </c>
      <c r="D14" s="44">
        <v>3240231</v>
      </c>
      <c r="E14" s="44">
        <v>209065.06</v>
      </c>
      <c r="F14" s="35">
        <f t="shared" si="0"/>
        <v>6.452165293153482E-2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5">
      <c r="A15" s="46"/>
      <c r="B15" s="49" t="s">
        <v>9</v>
      </c>
      <c r="C15" s="25" t="s">
        <v>4</v>
      </c>
      <c r="D15" s="43">
        <v>162470</v>
      </c>
      <c r="E15" s="43">
        <v>12471.32</v>
      </c>
      <c r="F15" s="34">
        <f t="shared" si="0"/>
        <v>7.6760755831845884E-2</v>
      </c>
      <c r="G15" s="43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3">
      <c r="A16" s="47"/>
      <c r="B16" s="50"/>
      <c r="C16" s="21" t="s">
        <v>6</v>
      </c>
      <c r="D16" s="44">
        <v>162470</v>
      </c>
      <c r="E16" s="44">
        <v>12471.32</v>
      </c>
      <c r="F16" s="36">
        <f t="shared" si="0"/>
        <v>7.6760755831845884E-2</v>
      </c>
      <c r="G16" s="44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5">
      <c r="A17" s="45" t="s">
        <v>10</v>
      </c>
      <c r="B17" s="48" t="s">
        <v>11</v>
      </c>
      <c r="C17" s="26" t="s">
        <v>12</v>
      </c>
      <c r="D17" s="43">
        <v>521257</v>
      </c>
      <c r="E17" s="43">
        <v>11951.8</v>
      </c>
      <c r="F17" s="33">
        <f t="shared" si="0"/>
        <v>2.2928804793029157E-2</v>
      </c>
      <c r="G17" s="43">
        <v>11951.8</v>
      </c>
      <c r="H17" s="33">
        <f t="shared" si="1"/>
        <v>2.2928804793029157E-2</v>
      </c>
      <c r="I17" s="29">
        <v>11818.14</v>
      </c>
      <c r="J17" s="38">
        <f t="shared" si="2"/>
        <v>2.2672386174190467E-2</v>
      </c>
    </row>
    <row r="18" spans="1:10" ht="20.399999999999999" x14ac:dyDescent="0.25">
      <c r="A18" s="46"/>
      <c r="B18" s="49"/>
      <c r="C18" s="25" t="s">
        <v>4</v>
      </c>
      <c r="D18" s="43">
        <v>9385950</v>
      </c>
      <c r="E18" s="43">
        <v>461394.71</v>
      </c>
      <c r="F18" s="34">
        <f t="shared" si="0"/>
        <v>4.9158019166946343E-2</v>
      </c>
      <c r="G18" s="43">
        <v>355955.21</v>
      </c>
      <c r="H18" s="34">
        <f t="shared" si="1"/>
        <v>3.7924260197422746E-2</v>
      </c>
      <c r="I18" s="27">
        <v>347335.8</v>
      </c>
      <c r="J18" s="39">
        <f t="shared" si="2"/>
        <v>3.7005929074840585E-2</v>
      </c>
    </row>
    <row r="19" spans="1:10" ht="13.5" customHeight="1" x14ac:dyDescent="0.25">
      <c r="A19" s="46"/>
      <c r="B19" s="49"/>
      <c r="C19" s="15" t="s">
        <v>6</v>
      </c>
      <c r="D19" s="44">
        <v>9907207</v>
      </c>
      <c r="E19" s="44">
        <v>473346.51</v>
      </c>
      <c r="F19" s="35">
        <f t="shared" si="0"/>
        <v>4.7777997371004764E-2</v>
      </c>
      <c r="G19" s="44">
        <v>367907.01</v>
      </c>
      <c r="H19" s="35">
        <f t="shared" si="1"/>
        <v>3.7135290501147299E-2</v>
      </c>
      <c r="I19" s="28">
        <v>359153.94</v>
      </c>
      <c r="J19" s="40">
        <f t="shared" si="2"/>
        <v>3.6251785190316507E-2</v>
      </c>
    </row>
    <row r="20" spans="1:10" ht="22.5" customHeight="1" x14ac:dyDescent="0.25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0.399999999999999" x14ac:dyDescent="0.25">
      <c r="A21" s="46"/>
      <c r="B21" s="49"/>
      <c r="C21" s="25" t="s">
        <v>4</v>
      </c>
      <c r="D21" s="43">
        <v>3021997</v>
      </c>
      <c r="E21" s="43">
        <v>854180.49</v>
      </c>
      <c r="F21" s="34">
        <f t="shared" si="0"/>
        <v>0.28265431434908772</v>
      </c>
      <c r="G21" s="43">
        <v>498145.41</v>
      </c>
      <c r="H21" s="34">
        <f t="shared" si="1"/>
        <v>0.16483980956963226</v>
      </c>
      <c r="I21" s="27">
        <v>479792.55</v>
      </c>
      <c r="J21" s="39">
        <f t="shared" si="2"/>
        <v>0.15876671949045615</v>
      </c>
    </row>
    <row r="22" spans="1:10" ht="13.5" customHeight="1" x14ac:dyDescent="0.25">
      <c r="A22" s="46"/>
      <c r="B22" s="49"/>
      <c r="C22" s="15" t="s">
        <v>6</v>
      </c>
      <c r="D22" s="44">
        <v>3478315</v>
      </c>
      <c r="E22" s="44">
        <v>1007249.63</v>
      </c>
      <c r="F22" s="35">
        <f t="shared" si="0"/>
        <v>0.28957976203995328</v>
      </c>
      <c r="G22" s="44">
        <v>498145.41</v>
      </c>
      <c r="H22" s="35">
        <f t="shared" si="1"/>
        <v>0.14321457659815168</v>
      </c>
      <c r="I22" s="28">
        <v>479792.55</v>
      </c>
      <c r="J22" s="40">
        <f t="shared" si="2"/>
        <v>0.13793821146158414</v>
      </c>
    </row>
    <row r="23" spans="1:10" ht="22.5" customHeight="1" x14ac:dyDescent="0.25">
      <c r="A23" s="46"/>
      <c r="B23" s="49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0.399999999999999" x14ac:dyDescent="0.25">
      <c r="A24" s="46"/>
      <c r="B24" s="49"/>
      <c r="C24" s="25" t="s">
        <v>4</v>
      </c>
      <c r="D24" s="43">
        <v>3068180</v>
      </c>
      <c r="E24" s="43">
        <v>729688.97</v>
      </c>
      <c r="F24" s="34">
        <f t="shared" si="0"/>
        <v>0.23782469411833726</v>
      </c>
      <c r="G24" s="43">
        <v>334698.02</v>
      </c>
      <c r="H24" s="34">
        <f t="shared" si="1"/>
        <v>0.10908682671811955</v>
      </c>
      <c r="I24" s="27">
        <v>291131.95</v>
      </c>
      <c r="J24" s="39">
        <f t="shared" si="2"/>
        <v>9.4887506600003918E-2</v>
      </c>
    </row>
    <row r="25" spans="1:10" ht="13.5" customHeight="1" x14ac:dyDescent="0.25">
      <c r="A25" s="46"/>
      <c r="B25" s="49"/>
      <c r="C25" s="15" t="s">
        <v>6</v>
      </c>
      <c r="D25" s="44">
        <v>3246862</v>
      </c>
      <c r="E25" s="44">
        <v>743849.39</v>
      </c>
      <c r="F25" s="35">
        <f t="shared" si="0"/>
        <v>0.22909793825546021</v>
      </c>
      <c r="G25" s="44">
        <v>342872.44</v>
      </c>
      <c r="H25" s="35">
        <f t="shared" si="1"/>
        <v>0.10560117430306555</v>
      </c>
      <c r="I25" s="28">
        <v>299306.37</v>
      </c>
      <c r="J25" s="40">
        <f t="shared" si="2"/>
        <v>9.2183274189047759E-2</v>
      </c>
    </row>
    <row r="26" spans="1:10" ht="22.5" customHeight="1" x14ac:dyDescent="0.25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0.399999999999999" x14ac:dyDescent="0.25">
      <c r="A27" s="46"/>
      <c r="B27" s="49"/>
      <c r="C27" s="25" t="s">
        <v>4</v>
      </c>
      <c r="D27" s="43">
        <v>3411884</v>
      </c>
      <c r="E27" s="43">
        <v>702572.68</v>
      </c>
      <c r="F27" s="34">
        <f t="shared" si="0"/>
        <v>0.20591927509845001</v>
      </c>
      <c r="G27" s="43">
        <v>554767.18000000005</v>
      </c>
      <c r="H27" s="34">
        <f t="shared" si="1"/>
        <v>0.16259848810803651</v>
      </c>
      <c r="I27" s="27">
        <v>509166.91</v>
      </c>
      <c r="J27" s="39">
        <f t="shared" si="2"/>
        <v>0.14923335904737675</v>
      </c>
    </row>
    <row r="28" spans="1:10" ht="13.5" customHeight="1" x14ac:dyDescent="0.25">
      <c r="A28" s="46"/>
      <c r="B28" s="49"/>
      <c r="C28" s="15" t="s">
        <v>6</v>
      </c>
      <c r="D28" s="44">
        <v>3805297</v>
      </c>
      <c r="E28" s="44">
        <v>702572.68</v>
      </c>
      <c r="F28" s="35">
        <f t="shared" si="0"/>
        <v>0.18463018261123904</v>
      </c>
      <c r="G28" s="44">
        <v>554767.18000000005</v>
      </c>
      <c r="H28" s="35">
        <f t="shared" si="1"/>
        <v>0.14578814216078273</v>
      </c>
      <c r="I28" s="28">
        <v>509166.91</v>
      </c>
      <c r="J28" s="40">
        <f t="shared" si="2"/>
        <v>0.13380477529086429</v>
      </c>
    </row>
    <row r="29" spans="1:10" ht="22.5" customHeight="1" x14ac:dyDescent="0.25">
      <c r="A29" s="46"/>
      <c r="B29" s="49" t="s">
        <v>16</v>
      </c>
      <c r="C29" s="25" t="s">
        <v>12</v>
      </c>
      <c r="D29" s="43">
        <v>23604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0.399999999999999" x14ac:dyDescent="0.25">
      <c r="A30" s="46"/>
      <c r="B30" s="49"/>
      <c r="C30" s="25" t="s">
        <v>4</v>
      </c>
      <c r="D30" s="43">
        <v>787981</v>
      </c>
      <c r="E30" s="43">
        <v>354912.42</v>
      </c>
      <c r="F30" s="34">
        <f t="shared" si="0"/>
        <v>0.45040733215648598</v>
      </c>
      <c r="G30" s="43">
        <v>105570.06</v>
      </c>
      <c r="H30" s="34">
        <f t="shared" si="1"/>
        <v>0.13397538773143006</v>
      </c>
      <c r="I30" s="27">
        <v>44196.55</v>
      </c>
      <c r="J30" s="39">
        <f t="shared" si="2"/>
        <v>5.6088344769734302E-2</v>
      </c>
    </row>
    <row r="31" spans="1:10" ht="13.5" customHeight="1" thickBot="1" x14ac:dyDescent="0.3">
      <c r="A31" s="47"/>
      <c r="B31" s="50"/>
      <c r="C31" s="21" t="s">
        <v>6</v>
      </c>
      <c r="D31" s="44">
        <v>811585</v>
      </c>
      <c r="E31" s="44">
        <v>354912.42</v>
      </c>
      <c r="F31" s="36">
        <f t="shared" si="0"/>
        <v>0.43730776197194376</v>
      </c>
      <c r="G31" s="44">
        <v>105570.06</v>
      </c>
      <c r="H31" s="36">
        <f t="shared" si="1"/>
        <v>0.13007887035861923</v>
      </c>
      <c r="I31" s="30">
        <v>44196.55</v>
      </c>
      <c r="J31" s="41">
        <f t="shared" si="2"/>
        <v>5.4457080897256607E-2</v>
      </c>
    </row>
    <row r="32" spans="1:10" ht="22.5" customHeight="1" x14ac:dyDescent="0.25">
      <c r="A32" s="45" t="s">
        <v>17</v>
      </c>
      <c r="B32" s="48" t="s">
        <v>19</v>
      </c>
      <c r="C32" s="26" t="s">
        <v>12</v>
      </c>
      <c r="D32" s="43">
        <v>821454</v>
      </c>
      <c r="E32" s="43">
        <v>9990</v>
      </c>
      <c r="F32" s="33">
        <f t="shared" si="0"/>
        <v>1.2161362656947316E-2</v>
      </c>
      <c r="G32" s="43">
        <v>9990</v>
      </c>
      <c r="H32" s="33">
        <f t="shared" si="1"/>
        <v>1.2161362656947316E-2</v>
      </c>
      <c r="I32" s="29">
        <v>9990</v>
      </c>
      <c r="J32" s="38">
        <f t="shared" si="2"/>
        <v>1.2161362656947316E-2</v>
      </c>
    </row>
    <row r="33" spans="1:10" ht="20.399999999999999" x14ac:dyDescent="0.25">
      <c r="A33" s="46"/>
      <c r="B33" s="49"/>
      <c r="C33" s="25" t="s">
        <v>4</v>
      </c>
      <c r="D33" s="43">
        <v>4765345</v>
      </c>
      <c r="E33" s="43">
        <v>1013991.76</v>
      </c>
      <c r="F33" s="34">
        <f t="shared" si="0"/>
        <v>0.2127845434066159</v>
      </c>
      <c r="G33" s="43">
        <v>748637.95</v>
      </c>
      <c r="H33" s="34">
        <f t="shared" si="1"/>
        <v>0.15710047226381299</v>
      </c>
      <c r="I33" s="27">
        <v>623702.94999999995</v>
      </c>
      <c r="J33" s="39">
        <f t="shared" si="2"/>
        <v>0.13088306303111316</v>
      </c>
    </row>
    <row r="34" spans="1:10" ht="13.5" customHeight="1" x14ac:dyDescent="0.25">
      <c r="A34" s="46"/>
      <c r="B34" s="49"/>
      <c r="C34" s="15" t="s">
        <v>6</v>
      </c>
      <c r="D34" s="44">
        <v>5586799</v>
      </c>
      <c r="E34" s="44">
        <v>1023981.76</v>
      </c>
      <c r="F34" s="35">
        <f t="shared" si="0"/>
        <v>0.18328594961085945</v>
      </c>
      <c r="G34" s="44">
        <v>758627.95</v>
      </c>
      <c r="H34" s="35">
        <f t="shared" si="1"/>
        <v>0.13578937599151142</v>
      </c>
      <c r="I34" s="28">
        <v>633692.94999999995</v>
      </c>
      <c r="J34" s="40">
        <f t="shared" si="2"/>
        <v>0.11342683887499801</v>
      </c>
    </row>
    <row r="35" spans="1:10" ht="22.5" customHeight="1" x14ac:dyDescent="0.25">
      <c r="A35" s="46"/>
      <c r="B35" s="49" t="s">
        <v>20</v>
      </c>
      <c r="C35" s="25" t="s">
        <v>12</v>
      </c>
      <c r="D35" s="43">
        <v>278959</v>
      </c>
      <c r="E35" s="43">
        <v>67401.149999999994</v>
      </c>
      <c r="F35" s="34">
        <f t="shared" si="0"/>
        <v>0.24161668919088466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0.399999999999999" x14ac:dyDescent="0.25">
      <c r="A36" s="46"/>
      <c r="B36" s="49"/>
      <c r="C36" s="25" t="s">
        <v>4</v>
      </c>
      <c r="D36" s="43">
        <v>5309223</v>
      </c>
      <c r="E36" s="43">
        <v>1443289.11</v>
      </c>
      <c r="F36" s="34">
        <f t="shared" si="0"/>
        <v>0.27184563729946926</v>
      </c>
      <c r="G36" s="43">
        <v>1095256.5</v>
      </c>
      <c r="H36" s="34">
        <f t="shared" si="1"/>
        <v>0.2062931807535679</v>
      </c>
      <c r="I36" s="27">
        <v>984728.72</v>
      </c>
      <c r="J36" s="39">
        <f t="shared" si="2"/>
        <v>0.18547511001138961</v>
      </c>
    </row>
    <row r="37" spans="1:10" ht="13.5" customHeight="1" thickBot="1" x14ac:dyDescent="0.3">
      <c r="A37" s="47"/>
      <c r="B37" s="50"/>
      <c r="C37" s="21" t="s">
        <v>6</v>
      </c>
      <c r="D37" s="44">
        <v>5588182</v>
      </c>
      <c r="E37" s="44">
        <v>1510690.26</v>
      </c>
      <c r="F37" s="36">
        <f t="shared" si="0"/>
        <v>0.2703366246840207</v>
      </c>
      <c r="G37" s="44">
        <v>1095256.5</v>
      </c>
      <c r="H37" s="36">
        <f t="shared" si="1"/>
        <v>0.19599513759573328</v>
      </c>
      <c r="I37" s="30">
        <v>984728.72</v>
      </c>
      <c r="J37" s="41">
        <f t="shared" si="2"/>
        <v>0.1762162935996</v>
      </c>
    </row>
    <row r="38" spans="1:10" ht="22.5" customHeight="1" x14ac:dyDescent="0.25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5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5">
      <c r="A40" s="46"/>
      <c r="B40" s="49" t="s">
        <v>23</v>
      </c>
      <c r="C40" s="25" t="s">
        <v>12</v>
      </c>
      <c r="D40" s="43">
        <v>1258922</v>
      </c>
      <c r="E40" s="43">
        <v>28460</v>
      </c>
      <c r="F40" s="34">
        <f t="shared" si="0"/>
        <v>2.2606642826163974E-2</v>
      </c>
      <c r="G40" s="43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0.399999999999999" x14ac:dyDescent="0.25">
      <c r="A41" s="46"/>
      <c r="B41" s="49"/>
      <c r="C41" s="25" t="s">
        <v>4</v>
      </c>
      <c r="D41" s="43">
        <v>3477407</v>
      </c>
      <c r="E41" s="43">
        <v>3459016.94</v>
      </c>
      <c r="F41" s="34">
        <f t="shared" si="0"/>
        <v>0.99471155950396373</v>
      </c>
      <c r="G41" s="43">
        <v>3309979.43</v>
      </c>
      <c r="H41" s="34">
        <f t="shared" si="1"/>
        <v>0.95185275407796677</v>
      </c>
      <c r="I41" s="27">
        <v>3262370.85</v>
      </c>
      <c r="J41" s="39">
        <f t="shared" si="2"/>
        <v>0.93816192640090734</v>
      </c>
    </row>
    <row r="42" spans="1:10" ht="13.5" customHeight="1" x14ac:dyDescent="0.25">
      <c r="A42" s="46"/>
      <c r="B42" s="49"/>
      <c r="C42" s="15" t="s">
        <v>6</v>
      </c>
      <c r="D42" s="44">
        <v>4736329</v>
      </c>
      <c r="E42" s="44">
        <v>3487476.94</v>
      </c>
      <c r="F42" s="35">
        <f t="shared" si="0"/>
        <v>0.73632489212637042</v>
      </c>
      <c r="G42" s="44">
        <v>3327389.43</v>
      </c>
      <c r="H42" s="35">
        <f t="shared" si="1"/>
        <v>0.7025249787335297</v>
      </c>
      <c r="I42" s="28">
        <v>3279780.85</v>
      </c>
      <c r="J42" s="40">
        <f t="shared" si="2"/>
        <v>0.69247318967917981</v>
      </c>
    </row>
    <row r="43" spans="1:10" ht="22.5" customHeight="1" x14ac:dyDescent="0.25">
      <c r="A43" s="46"/>
      <c r="B43" s="49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/>
      <c r="H43" s="34">
        <f t="shared" si="1"/>
        <v>0</v>
      </c>
      <c r="I43" s="27"/>
      <c r="J43" s="39">
        <f t="shared" si="2"/>
        <v>0</v>
      </c>
    </row>
    <row r="44" spans="1:10" ht="20.399999999999999" x14ac:dyDescent="0.25">
      <c r="A44" s="46"/>
      <c r="B44" s="49"/>
      <c r="C44" s="25" t="s">
        <v>4</v>
      </c>
      <c r="D44" s="43">
        <v>4061774</v>
      </c>
      <c r="E44" s="43">
        <v>1728091.66</v>
      </c>
      <c r="F44" s="34">
        <f t="shared" si="0"/>
        <v>0.4254524402391664</v>
      </c>
      <c r="G44" s="43">
        <v>1042085.31</v>
      </c>
      <c r="H44" s="34">
        <f t="shared" si="1"/>
        <v>0.25655915617166292</v>
      </c>
      <c r="I44" s="27">
        <v>959745.46</v>
      </c>
      <c r="J44" s="39">
        <f t="shared" si="2"/>
        <v>0.23628726265912381</v>
      </c>
    </row>
    <row r="45" spans="1:10" ht="13.5" customHeight="1" thickBot="1" x14ac:dyDescent="0.3">
      <c r="A45" s="47"/>
      <c r="B45" s="50"/>
      <c r="C45" s="21" t="s">
        <v>6</v>
      </c>
      <c r="D45" s="44">
        <v>4455187</v>
      </c>
      <c r="E45" s="44">
        <v>1748264.05</v>
      </c>
      <c r="F45" s="36">
        <f t="shared" si="0"/>
        <v>0.3924109246143877</v>
      </c>
      <c r="G45" s="44">
        <v>1042085.31</v>
      </c>
      <c r="H45" s="36">
        <f t="shared" si="1"/>
        <v>0.23390383164612397</v>
      </c>
      <c r="I45" s="30">
        <v>959745.46</v>
      </c>
      <c r="J45" s="41">
        <f t="shared" si="2"/>
        <v>0.21542203727924328</v>
      </c>
    </row>
    <row r="46" spans="1:10" ht="22.5" customHeight="1" x14ac:dyDescent="0.25">
      <c r="A46" s="45" t="s">
        <v>25</v>
      </c>
      <c r="B46" s="48" t="s">
        <v>26</v>
      </c>
      <c r="C46" s="26" t="s">
        <v>12</v>
      </c>
      <c r="D46" s="43">
        <v>1180239</v>
      </c>
      <c r="E46" s="43">
        <v>169468.35</v>
      </c>
      <c r="F46" s="33">
        <f t="shared" si="0"/>
        <v>0.14358816307544489</v>
      </c>
      <c r="G46" s="43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0.399999999999999" x14ac:dyDescent="0.25">
      <c r="A47" s="46"/>
      <c r="B47" s="49"/>
      <c r="C47" s="25" t="s">
        <v>4</v>
      </c>
      <c r="D47" s="43">
        <v>23883484</v>
      </c>
      <c r="E47" s="43">
        <v>18163182.109999999</v>
      </c>
      <c r="F47" s="34">
        <f t="shared" si="0"/>
        <v>0.76049131316017371</v>
      </c>
      <c r="G47" s="43">
        <v>15016311.52</v>
      </c>
      <c r="H47" s="34">
        <f t="shared" si="1"/>
        <v>0.6287320359123485</v>
      </c>
      <c r="I47" s="27">
        <v>14485160.75</v>
      </c>
      <c r="J47" s="39">
        <f t="shared" si="2"/>
        <v>0.60649278597712131</v>
      </c>
    </row>
    <row r="48" spans="1:10" ht="13.5" customHeight="1" x14ac:dyDescent="0.25">
      <c r="A48" s="46"/>
      <c r="B48" s="49"/>
      <c r="C48" s="15" t="s">
        <v>6</v>
      </c>
      <c r="D48" s="44">
        <v>25063723</v>
      </c>
      <c r="E48" s="44">
        <v>18332650.460000001</v>
      </c>
      <c r="F48" s="35">
        <f t="shared" si="0"/>
        <v>0.73144163219486591</v>
      </c>
      <c r="G48" s="44">
        <v>15104678.859999999</v>
      </c>
      <c r="H48" s="35">
        <f t="shared" si="1"/>
        <v>0.6026510450981285</v>
      </c>
      <c r="I48" s="28">
        <v>14573528.09</v>
      </c>
      <c r="J48" s="40">
        <f t="shared" si="2"/>
        <v>0.5814590310465847</v>
      </c>
    </row>
    <row r="49" spans="1:10" ht="22.5" customHeight="1" x14ac:dyDescent="0.25">
      <c r="A49" s="46"/>
      <c r="B49" s="49" t="s">
        <v>27</v>
      </c>
      <c r="C49" s="25" t="s">
        <v>4</v>
      </c>
      <c r="D49" s="43">
        <v>23199768</v>
      </c>
      <c r="E49" s="43">
        <v>14965937.08</v>
      </c>
      <c r="F49" s="34">
        <f t="shared" si="0"/>
        <v>0.64508994572704348</v>
      </c>
      <c r="G49" s="43">
        <v>12822630.93</v>
      </c>
      <c r="H49" s="34">
        <f t="shared" si="1"/>
        <v>0.55270513610308514</v>
      </c>
      <c r="I49" s="27">
        <v>12399148.35</v>
      </c>
      <c r="J49" s="39">
        <f t="shared" si="2"/>
        <v>0.53445139408290632</v>
      </c>
    </row>
    <row r="50" spans="1:10" ht="13.5" customHeight="1" x14ac:dyDescent="0.25">
      <c r="A50" s="46"/>
      <c r="B50" s="49"/>
      <c r="C50" s="15" t="s">
        <v>6</v>
      </c>
      <c r="D50" s="44">
        <v>23199768</v>
      </c>
      <c r="E50" s="44">
        <v>14965937.08</v>
      </c>
      <c r="F50" s="35">
        <f t="shared" si="0"/>
        <v>0.64508994572704348</v>
      </c>
      <c r="G50" s="44">
        <v>12822630.93</v>
      </c>
      <c r="H50" s="35">
        <f t="shared" si="1"/>
        <v>0.55270513610308514</v>
      </c>
      <c r="I50" s="28">
        <v>12399148.35</v>
      </c>
      <c r="J50" s="40">
        <f t="shared" si="2"/>
        <v>0.53445139408290632</v>
      </c>
    </row>
    <row r="51" spans="1:10" ht="20.399999999999999" x14ac:dyDescent="0.25">
      <c r="A51" s="46"/>
      <c r="B51" s="49" t="s">
        <v>28</v>
      </c>
      <c r="C51" s="25" t="s">
        <v>5</v>
      </c>
      <c r="D51" s="43">
        <v>314815210</v>
      </c>
      <c r="E51" s="43">
        <v>184775734.25999999</v>
      </c>
      <c r="F51" s="34">
        <f t="shared" si="0"/>
        <v>0.58693394852173753</v>
      </c>
      <c r="G51" s="43">
        <v>167564585.68000001</v>
      </c>
      <c r="H51" s="34">
        <f t="shared" si="1"/>
        <v>0.53226330989535098</v>
      </c>
      <c r="I51" s="27">
        <v>164248077.02000001</v>
      </c>
      <c r="J51" s="39">
        <f t="shared" si="2"/>
        <v>0.52172853090547944</v>
      </c>
    </row>
    <row r="52" spans="1:10" ht="13.5" customHeight="1" x14ac:dyDescent="0.25">
      <c r="A52" s="46"/>
      <c r="B52" s="49"/>
      <c r="C52" s="15" t="s">
        <v>6</v>
      </c>
      <c r="D52" s="44">
        <v>314815210</v>
      </c>
      <c r="E52" s="44">
        <v>184775734.25999999</v>
      </c>
      <c r="F52" s="35">
        <f t="shared" si="0"/>
        <v>0.58693394852173753</v>
      </c>
      <c r="G52" s="44">
        <v>167564585.68000001</v>
      </c>
      <c r="H52" s="35">
        <f t="shared" si="1"/>
        <v>0.53226330989535098</v>
      </c>
      <c r="I52" s="28">
        <v>164248077.02000001</v>
      </c>
      <c r="J52" s="40">
        <f t="shared" si="2"/>
        <v>0.52172853090547944</v>
      </c>
    </row>
    <row r="53" spans="1:10" ht="22.5" customHeight="1" x14ac:dyDescent="0.25">
      <c r="A53" s="46"/>
      <c r="B53" s="49" t="s">
        <v>29</v>
      </c>
      <c r="C53" s="25" t="s">
        <v>4</v>
      </c>
      <c r="D53" s="43">
        <v>23780134</v>
      </c>
      <c r="E53" s="43">
        <v>7215533.0499999998</v>
      </c>
      <c r="F53" s="34">
        <f t="shared" si="0"/>
        <v>0.30342692980619873</v>
      </c>
      <c r="G53" s="43">
        <v>7132689.8799999999</v>
      </c>
      <c r="H53" s="34">
        <f t="shared" si="1"/>
        <v>0.29994321646799804</v>
      </c>
      <c r="I53" s="27">
        <v>7132689.8799999999</v>
      </c>
      <c r="J53" s="39">
        <f t="shared" si="2"/>
        <v>0.29994321646799804</v>
      </c>
    </row>
    <row r="54" spans="1:10" ht="13.5" customHeight="1" x14ac:dyDescent="0.25">
      <c r="A54" s="46"/>
      <c r="B54" s="49"/>
      <c r="C54" s="15" t="s">
        <v>6</v>
      </c>
      <c r="D54" s="44">
        <v>23780134</v>
      </c>
      <c r="E54" s="44">
        <v>7215533.0499999998</v>
      </c>
      <c r="F54" s="35">
        <f t="shared" si="0"/>
        <v>0.30342692980619873</v>
      </c>
      <c r="G54" s="44">
        <v>7132689.8799999999</v>
      </c>
      <c r="H54" s="35">
        <f t="shared" si="1"/>
        <v>0.29994321646799804</v>
      </c>
      <c r="I54" s="28">
        <v>7132689.8799999999</v>
      </c>
      <c r="J54" s="40">
        <f t="shared" si="2"/>
        <v>0.29994321646799804</v>
      </c>
    </row>
    <row r="55" spans="1:10" ht="22.5" customHeight="1" x14ac:dyDescent="0.25">
      <c r="A55" s="46"/>
      <c r="B55" s="49" t="s">
        <v>30</v>
      </c>
      <c r="C55" s="25" t="s">
        <v>4</v>
      </c>
      <c r="D55" s="43">
        <v>725915</v>
      </c>
      <c r="E55" s="43">
        <v>100947.9</v>
      </c>
      <c r="F55" s="34">
        <f t="shared" si="0"/>
        <v>0.13906297569274639</v>
      </c>
      <c r="G55" s="43">
        <v>51224.63</v>
      </c>
      <c r="H55" s="34">
        <f t="shared" si="1"/>
        <v>7.0565603410867664E-2</v>
      </c>
      <c r="I55" s="27">
        <v>51224.63</v>
      </c>
      <c r="J55" s="39">
        <f t="shared" si="2"/>
        <v>7.0565603410867664E-2</v>
      </c>
    </row>
    <row r="56" spans="1:10" ht="13.5" customHeight="1" thickBot="1" x14ac:dyDescent="0.3">
      <c r="A56" s="47"/>
      <c r="B56" s="50"/>
      <c r="C56" s="21" t="s">
        <v>6</v>
      </c>
      <c r="D56" s="44">
        <v>725915</v>
      </c>
      <c r="E56" s="44">
        <v>100947.9</v>
      </c>
      <c r="F56" s="36">
        <f t="shared" si="0"/>
        <v>0.13906297569274639</v>
      </c>
      <c r="G56" s="44">
        <v>51224.63</v>
      </c>
      <c r="H56" s="36">
        <f t="shared" si="1"/>
        <v>7.0565603410867664E-2</v>
      </c>
      <c r="I56" s="30">
        <v>51224.63</v>
      </c>
      <c r="J56" s="41">
        <f t="shared" si="2"/>
        <v>7.0565603410867664E-2</v>
      </c>
    </row>
    <row r="57" spans="1:10" ht="26.25" customHeight="1" thickBot="1" x14ac:dyDescent="0.3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240189944.07000002</v>
      </c>
      <c r="F57" s="37">
        <f t="shared" si="0"/>
        <v>0.54543323562622492</v>
      </c>
      <c r="G57" s="31">
        <v>214449290.03999999</v>
      </c>
      <c r="H57" s="37">
        <f t="shared" si="1"/>
        <v>0.48698029635318674</v>
      </c>
      <c r="I57" s="31">
        <v>209634068.55000001</v>
      </c>
      <c r="J57" s="42">
        <f t="shared" si="2"/>
        <v>0.47604569270973779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3.2" x14ac:dyDescent="0.25"/>
  <cols>
    <col min="1" max="1" width="11.6640625" customWidth="1"/>
    <col min="2" max="2" width="48" customWidth="1"/>
    <col min="3" max="3" width="20.5546875" customWidth="1"/>
    <col min="4" max="5" width="14.33203125" customWidth="1"/>
    <col min="6" max="6" width="14.33203125" style="5" customWidth="1"/>
    <col min="7" max="7" width="14.33203125" customWidth="1"/>
    <col min="8" max="8" width="14.33203125" style="5" customWidth="1"/>
    <col min="9" max="9" width="14.33203125" customWidth="1"/>
    <col min="10" max="10" width="14.33203125" style="5" customWidth="1"/>
  </cols>
  <sheetData>
    <row r="1" spans="1:10" ht="22.2" x14ac:dyDescent="0.25">
      <c r="A1" s="1"/>
    </row>
    <row r="2" spans="1:10" ht="23.25" customHeight="1" x14ac:dyDescent="0.25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x14ac:dyDescent="0.25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3277791.99</v>
      </c>
      <c r="F3" s="6">
        <f t="shared" ref="F3:F8" si="0">E3/D3</f>
        <v>0.53453881115459889</v>
      </c>
      <c r="G3" s="4">
        <f>'Execução - LOA 2020'!G7</f>
        <v>3277791.99</v>
      </c>
      <c r="H3" s="6">
        <f>G3/D3</f>
        <v>0.53453881115459889</v>
      </c>
      <c r="I3" s="4">
        <f>'Execução - LOA 2020'!I7</f>
        <v>3277791.99</v>
      </c>
      <c r="J3" s="6">
        <f>I3/D3</f>
        <v>0.53453881115459889</v>
      </c>
    </row>
    <row r="4" spans="1:10" ht="20.399999999999999" x14ac:dyDescent="0.25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0.399999999999999" x14ac:dyDescent="0.25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134056.07</v>
      </c>
      <c r="J5" s="6">
        <f t="shared" si="2"/>
        <v>0.45868457069341895</v>
      </c>
    </row>
    <row r="6" spans="1:10" ht="20.399999999999999" x14ac:dyDescent="0.25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209065.06</v>
      </c>
      <c r="F6" s="6">
        <f t="shared" si="0"/>
        <v>6.452165293153482E-2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0.399999999999999" x14ac:dyDescent="0.25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5">
      <c r="A8" s="64"/>
      <c r="B8" s="16"/>
      <c r="C8" s="3" t="s">
        <v>6</v>
      </c>
      <c r="D8" s="17">
        <f>SUM(D3:D7)</f>
        <v>9946390</v>
      </c>
      <c r="E8" s="17">
        <f>SUM(E3:E7)</f>
        <v>3746797.68</v>
      </c>
      <c r="F8" s="6">
        <f t="shared" si="0"/>
        <v>0.37669925269369087</v>
      </c>
      <c r="G8" s="17">
        <f>SUM(G3:G7)</f>
        <v>3680858.77</v>
      </c>
      <c r="H8" s="6">
        <f t="shared" si="1"/>
        <v>0.3700698213120539</v>
      </c>
      <c r="I8" s="17">
        <f>SUM(I3:I7)</f>
        <v>3679836.2800000003</v>
      </c>
      <c r="J8" s="6">
        <f t="shared" si="2"/>
        <v>0.36996702120065672</v>
      </c>
    </row>
    <row r="9" spans="1:10" ht="23.25" customHeight="1" x14ac:dyDescent="0.25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0.399999999999999" x14ac:dyDescent="0.25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473346.51</v>
      </c>
      <c r="F10" s="6">
        <f t="shared" ref="F10:F15" si="3">E10/D10</f>
        <v>4.7777997371004764E-2</v>
      </c>
      <c r="G10" s="4">
        <f>'Execução - LOA 2020'!G19</f>
        <v>367907.01</v>
      </c>
      <c r="H10" s="6">
        <f>G10/D10</f>
        <v>3.7135290501147299E-2</v>
      </c>
      <c r="I10" s="4">
        <f>'Execução - LOA 2020'!I19</f>
        <v>359153.94</v>
      </c>
      <c r="J10" s="6">
        <f t="shared" si="2"/>
        <v>3.6251785190316507E-2</v>
      </c>
    </row>
    <row r="11" spans="1:10" ht="20.399999999999999" x14ac:dyDescent="0.25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1007249.63</v>
      </c>
      <c r="F11" s="6">
        <f t="shared" si="3"/>
        <v>0.28957976203995328</v>
      </c>
      <c r="G11" s="4">
        <f>'Execução - LOA 2020'!G22</f>
        <v>498145.41</v>
      </c>
      <c r="H11" s="6">
        <f t="shared" ref="H11:H37" si="4">G11/D11</f>
        <v>0.14321457659815168</v>
      </c>
      <c r="I11" s="4">
        <f>'Execução - LOA 2020'!I22</f>
        <v>479792.55</v>
      </c>
      <c r="J11" s="6">
        <f t="shared" si="2"/>
        <v>0.13793821146158414</v>
      </c>
    </row>
    <row r="12" spans="1:10" ht="20.399999999999999" x14ac:dyDescent="0.25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743849.39</v>
      </c>
      <c r="F12" s="6">
        <f t="shared" si="3"/>
        <v>0.22909793825546021</v>
      </c>
      <c r="G12" s="4">
        <f>'Execução - LOA 2020'!G25</f>
        <v>342872.44</v>
      </c>
      <c r="H12" s="6">
        <f t="shared" si="4"/>
        <v>0.10560117430306555</v>
      </c>
      <c r="I12" s="4">
        <f>'Execução - LOA 2020'!I25</f>
        <v>299306.37</v>
      </c>
      <c r="J12" s="6">
        <f t="shared" si="2"/>
        <v>9.2183274189047759E-2</v>
      </c>
    </row>
    <row r="13" spans="1:10" ht="20.399999999999999" x14ac:dyDescent="0.25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702572.68</v>
      </c>
      <c r="F13" s="6">
        <f t="shared" si="3"/>
        <v>0.18463018261123904</v>
      </c>
      <c r="G13" s="4">
        <f>'Execução - LOA 2020'!G28</f>
        <v>554767.18000000005</v>
      </c>
      <c r="H13" s="6">
        <f t="shared" si="4"/>
        <v>0.14578814216078273</v>
      </c>
      <c r="I13" s="4">
        <f>'Execução - LOA 2020'!I28</f>
        <v>509166.91</v>
      </c>
      <c r="J13" s="6">
        <f t="shared" si="2"/>
        <v>0.13380477529086429</v>
      </c>
    </row>
    <row r="14" spans="1:10" x14ac:dyDescent="0.25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354912.42</v>
      </c>
      <c r="F14" s="6">
        <f t="shared" si="3"/>
        <v>0.43730776197194376</v>
      </c>
      <c r="G14" s="4">
        <f>'Execução - LOA 2020'!G31</f>
        <v>105570.06</v>
      </c>
      <c r="H14" s="6">
        <f t="shared" si="4"/>
        <v>0.13007887035861923</v>
      </c>
      <c r="I14" s="4">
        <f>'Execução - LOA 2020'!I31</f>
        <v>44196.55</v>
      </c>
      <c r="J14" s="6">
        <f t="shared" si="2"/>
        <v>5.4457080897256607E-2</v>
      </c>
    </row>
    <row r="15" spans="1:10" x14ac:dyDescent="0.25">
      <c r="A15" s="64"/>
      <c r="B15" s="8"/>
      <c r="C15" s="3" t="s">
        <v>6</v>
      </c>
      <c r="D15" s="4">
        <f>SUM(D10:D14)</f>
        <v>21249266</v>
      </c>
      <c r="E15" s="4">
        <f>SUM(E10:E14)</f>
        <v>3281930.6300000004</v>
      </c>
      <c r="F15" s="6">
        <f t="shared" si="3"/>
        <v>0.15444912920756887</v>
      </c>
      <c r="G15" s="4">
        <f>SUM(G10:G14)</f>
        <v>1869262.1</v>
      </c>
      <c r="H15" s="6">
        <f t="shared" si="4"/>
        <v>8.7968313823169234E-2</v>
      </c>
      <c r="I15" s="4">
        <f>SUM(I10:I14)</f>
        <v>1691616.3199999998</v>
      </c>
      <c r="J15" s="6">
        <f t="shared" si="2"/>
        <v>7.9608223644054329E-2</v>
      </c>
    </row>
    <row r="16" spans="1:10" ht="23.25" customHeight="1" x14ac:dyDescent="0.25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0.399999999999999" x14ac:dyDescent="0.25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1023981.76</v>
      </c>
      <c r="F17" s="6">
        <f t="shared" ref="F17:F37" si="5">E17/D17</f>
        <v>0.18328594961085945</v>
      </c>
      <c r="G17" s="4">
        <f>'Execução - LOA 2020'!G34</f>
        <v>758627.95</v>
      </c>
      <c r="H17" s="6">
        <f t="shared" si="4"/>
        <v>0.13578937599151142</v>
      </c>
      <c r="I17" s="4">
        <f>'Execução - LOA 2020'!I34</f>
        <v>633692.94999999995</v>
      </c>
      <c r="J17" s="6">
        <f t="shared" si="2"/>
        <v>0.11342683887499801</v>
      </c>
    </row>
    <row r="18" spans="1:10" x14ac:dyDescent="0.25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1510690.26</v>
      </c>
      <c r="F18" s="6">
        <f t="shared" si="5"/>
        <v>0.2703366246840207</v>
      </c>
      <c r="G18" s="4">
        <f>'Execução - LOA 2020'!G37</f>
        <v>1095256.5</v>
      </c>
      <c r="H18" s="6">
        <f t="shared" si="4"/>
        <v>0.19599513759573328</v>
      </c>
      <c r="I18" s="4">
        <f>'Execução - LOA 2020'!I37</f>
        <v>984728.72</v>
      </c>
      <c r="J18" s="6">
        <f t="shared" si="2"/>
        <v>0.1762162935996</v>
      </c>
    </row>
    <row r="19" spans="1:10" x14ac:dyDescent="0.25">
      <c r="A19" s="64"/>
      <c r="B19" s="8"/>
      <c r="C19" s="3" t="s">
        <v>6</v>
      </c>
      <c r="D19" s="4">
        <f>SUM(D17:D18)</f>
        <v>11174981</v>
      </c>
      <c r="E19" s="4">
        <f>SUM(E17:E18)</f>
        <v>2534672.02</v>
      </c>
      <c r="F19" s="6">
        <f>E19/D19</f>
        <v>0.22681667378226414</v>
      </c>
      <c r="G19" s="4">
        <f>SUM(G17:G18)</f>
        <v>1853884.45</v>
      </c>
      <c r="H19" s="6">
        <f t="shared" si="4"/>
        <v>0.16589598228399671</v>
      </c>
      <c r="I19" s="4">
        <f>SUM(I17:I18)</f>
        <v>1618421.67</v>
      </c>
      <c r="J19" s="6">
        <f t="shared" si="2"/>
        <v>0.14482545160479468</v>
      </c>
    </row>
    <row r="20" spans="1:10" ht="23.25" customHeight="1" x14ac:dyDescent="0.25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0.399999999999999" x14ac:dyDescent="0.25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5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3487476.94</v>
      </c>
      <c r="F22" s="6">
        <f t="shared" si="5"/>
        <v>0.73632489212637042</v>
      </c>
      <c r="G22" s="4">
        <f>'Execução - LOA 2020'!G42</f>
        <v>3327389.43</v>
      </c>
      <c r="H22" s="6">
        <f t="shared" si="4"/>
        <v>0.7025249787335297</v>
      </c>
      <c r="I22" s="4">
        <f>'Execução - LOA 2020'!I42</f>
        <v>3279780.85</v>
      </c>
      <c r="J22" s="6">
        <f t="shared" si="2"/>
        <v>0.69247318967917981</v>
      </c>
    </row>
    <row r="23" spans="1:10" ht="20.399999999999999" x14ac:dyDescent="0.25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1748264.05</v>
      </c>
      <c r="F23" s="6">
        <f t="shared" si="5"/>
        <v>0.3924109246143877</v>
      </c>
      <c r="G23" s="4">
        <f>'Execução - LOA 2020'!G45</f>
        <v>1042085.31</v>
      </c>
      <c r="H23" s="6">
        <f t="shared" si="4"/>
        <v>0.23390383164612397</v>
      </c>
      <c r="I23" s="4">
        <f>'Execução - LOA 2020'!I45</f>
        <v>959745.46</v>
      </c>
      <c r="J23" s="6">
        <f t="shared" si="2"/>
        <v>0.21542203727924328</v>
      </c>
    </row>
    <row r="24" spans="1:10" x14ac:dyDescent="0.25">
      <c r="A24" s="64"/>
      <c r="B24" s="8"/>
      <c r="C24" s="3" t="s">
        <v>6</v>
      </c>
      <c r="D24" s="4">
        <f>SUM(D21:D23)</f>
        <v>10410048</v>
      </c>
      <c r="E24" s="4">
        <f>SUM(E21:E23)</f>
        <v>5235740.99</v>
      </c>
      <c r="F24" s="6">
        <f t="shared" si="5"/>
        <v>0.50295070589491997</v>
      </c>
      <c r="G24" s="4">
        <f>SUM(G21:G23)</f>
        <v>4369474.74</v>
      </c>
      <c r="H24" s="6">
        <f t="shared" si="4"/>
        <v>0.41973627210940817</v>
      </c>
      <c r="I24" s="4">
        <f>SUM(I21:I23)</f>
        <v>4239526.3100000005</v>
      </c>
      <c r="J24" s="6">
        <f t="shared" si="2"/>
        <v>0.40725329124322968</v>
      </c>
    </row>
    <row r="25" spans="1:10" ht="23.25" customHeight="1" x14ac:dyDescent="0.25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5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18332650.460000001</v>
      </c>
      <c r="F26" s="6">
        <f t="shared" si="5"/>
        <v>0.73144163219486591</v>
      </c>
      <c r="G26" s="4">
        <f>'Execução - LOA 2020'!G48</f>
        <v>15104678.859999999</v>
      </c>
      <c r="H26" s="6">
        <f t="shared" si="4"/>
        <v>0.6026510450981285</v>
      </c>
      <c r="I26" s="4">
        <f>'Execução - LOA 2020'!I48</f>
        <v>14573528.09</v>
      </c>
      <c r="J26" s="6">
        <f t="shared" si="2"/>
        <v>0.5814590310465847</v>
      </c>
    </row>
    <row r="27" spans="1:10" ht="20.399999999999999" x14ac:dyDescent="0.25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14965937.08</v>
      </c>
      <c r="F27" s="6">
        <f t="shared" si="5"/>
        <v>0.64508994572704348</v>
      </c>
      <c r="G27" s="4">
        <f>'Execução - LOA 2020'!G50</f>
        <v>12822630.93</v>
      </c>
      <c r="H27" s="6">
        <f t="shared" si="4"/>
        <v>0.55270513610308514</v>
      </c>
      <c r="I27" s="4">
        <f>'Execução - LOA 2020'!I50</f>
        <v>12399148.35</v>
      </c>
      <c r="J27" s="6">
        <f t="shared" si="2"/>
        <v>0.53445139408290632</v>
      </c>
    </row>
    <row r="28" spans="1:10" x14ac:dyDescent="0.25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184775734.25999999</v>
      </c>
      <c r="F28" s="6">
        <f t="shared" si="5"/>
        <v>0.58693394852173753</v>
      </c>
      <c r="G28" s="4">
        <f>'Execução - LOA 2020'!G52</f>
        <v>167564585.68000001</v>
      </c>
      <c r="H28" s="6">
        <f t="shared" si="4"/>
        <v>0.53226330989535098</v>
      </c>
      <c r="I28" s="4">
        <f>'Execução - LOA 2020'!I52</f>
        <v>164248077.02000001</v>
      </c>
      <c r="J28" s="6">
        <f t="shared" si="2"/>
        <v>0.52172853090547944</v>
      </c>
    </row>
    <row r="29" spans="1:10" ht="20.399999999999999" x14ac:dyDescent="0.25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7215533.0499999998</v>
      </c>
      <c r="F29" s="6">
        <f t="shared" si="5"/>
        <v>0.30342692980619873</v>
      </c>
      <c r="G29" s="4">
        <f>'Execução - LOA 2020'!G54</f>
        <v>7132689.8799999999</v>
      </c>
      <c r="H29" s="6">
        <f t="shared" si="4"/>
        <v>0.29994321646799804</v>
      </c>
      <c r="I29" s="4">
        <f>'Execução - LOA 2020'!I54</f>
        <v>7132689.8799999999</v>
      </c>
      <c r="J29" s="6">
        <f t="shared" si="2"/>
        <v>0.29994321646799804</v>
      </c>
    </row>
    <row r="30" spans="1:10" ht="20.399999999999999" x14ac:dyDescent="0.25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100947.9</v>
      </c>
      <c r="F30" s="6">
        <f t="shared" si="5"/>
        <v>0.13906297569274639</v>
      </c>
      <c r="G30" s="4">
        <f>'Execução - LOA 2020'!G56</f>
        <v>51224.63</v>
      </c>
      <c r="H30" s="6">
        <f t="shared" si="4"/>
        <v>7.0565603410867664E-2</v>
      </c>
      <c r="I30" s="4">
        <f>'Execução - LOA 2020'!I56</f>
        <v>51224.63</v>
      </c>
      <c r="J30" s="6">
        <f t="shared" si="2"/>
        <v>7.0565603410867664E-2</v>
      </c>
    </row>
    <row r="31" spans="1:10" x14ac:dyDescent="0.25">
      <c r="A31" s="64"/>
      <c r="B31" s="8"/>
      <c r="C31" s="3" t="s">
        <v>6</v>
      </c>
      <c r="D31" s="17">
        <f>SUM(D26:D30)</f>
        <v>387584750</v>
      </c>
      <c r="E31" s="17">
        <f>SUM(E26:E30)</f>
        <v>225390802.75</v>
      </c>
      <c r="F31" s="6">
        <f t="shared" si="5"/>
        <v>0.58152649904311249</v>
      </c>
      <c r="G31" s="17">
        <f>SUM(G26:G30)</f>
        <v>202675809.97999999</v>
      </c>
      <c r="H31" s="6">
        <f t="shared" si="4"/>
        <v>0.52291998067519418</v>
      </c>
      <c r="I31" s="17">
        <f>SUM(I26:I30)</f>
        <v>198404667.97</v>
      </c>
      <c r="J31" s="6">
        <f t="shared" si="2"/>
        <v>0.51190008887088567</v>
      </c>
    </row>
    <row r="32" spans="1:10" ht="23.25" customHeight="1" x14ac:dyDescent="0.25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5">
      <c r="A33" s="18" t="s">
        <v>2</v>
      </c>
      <c r="B33" s="8"/>
      <c r="C33" s="3"/>
      <c r="D33" s="4">
        <f>D8</f>
        <v>9946390</v>
      </c>
      <c r="E33" s="4">
        <f>E8</f>
        <v>3746797.68</v>
      </c>
      <c r="F33" s="6">
        <f>E33/D33</f>
        <v>0.37669925269369087</v>
      </c>
      <c r="G33" s="4">
        <f>G8</f>
        <v>3680858.77</v>
      </c>
      <c r="H33" s="6">
        <f>G33/D33</f>
        <v>0.3700698213120539</v>
      </c>
      <c r="I33" s="4">
        <f>I8</f>
        <v>3679836.2800000003</v>
      </c>
      <c r="J33" s="6">
        <f t="shared" si="2"/>
        <v>0.36996702120065672</v>
      </c>
    </row>
    <row r="34" spans="1:10" x14ac:dyDescent="0.25">
      <c r="A34" s="18" t="s">
        <v>10</v>
      </c>
      <c r="B34" s="8"/>
      <c r="C34" s="3"/>
      <c r="D34" s="4">
        <f>D15</f>
        <v>21249266</v>
      </c>
      <c r="E34" s="4">
        <f>E15</f>
        <v>3281930.6300000004</v>
      </c>
      <c r="F34" s="6">
        <f t="shared" si="5"/>
        <v>0.15444912920756887</v>
      </c>
      <c r="G34" s="4">
        <f>G15</f>
        <v>1869262.1</v>
      </c>
      <c r="H34" s="6">
        <f t="shared" si="4"/>
        <v>8.7968313823169234E-2</v>
      </c>
      <c r="I34" s="4">
        <f>I15</f>
        <v>1691616.3199999998</v>
      </c>
      <c r="J34" s="6">
        <f t="shared" si="2"/>
        <v>7.9608223644054329E-2</v>
      </c>
    </row>
    <row r="35" spans="1:10" x14ac:dyDescent="0.25">
      <c r="A35" s="18" t="s">
        <v>17</v>
      </c>
      <c r="B35" s="8"/>
      <c r="C35" s="3"/>
      <c r="D35" s="4">
        <f>D19</f>
        <v>11174981</v>
      </c>
      <c r="E35" s="4">
        <f>E19</f>
        <v>2534672.02</v>
      </c>
      <c r="F35" s="6">
        <f t="shared" si="5"/>
        <v>0.22681667378226414</v>
      </c>
      <c r="G35" s="4">
        <f>G19</f>
        <v>1853884.45</v>
      </c>
      <c r="H35" s="6">
        <f t="shared" si="4"/>
        <v>0.16589598228399671</v>
      </c>
      <c r="I35" s="4">
        <f>I19</f>
        <v>1618421.67</v>
      </c>
      <c r="J35" s="6">
        <f t="shared" si="2"/>
        <v>0.14482545160479468</v>
      </c>
    </row>
    <row r="36" spans="1:10" x14ac:dyDescent="0.25">
      <c r="A36" s="18" t="s">
        <v>21</v>
      </c>
      <c r="B36" s="8"/>
      <c r="C36" s="3"/>
      <c r="D36" s="4">
        <f>D24</f>
        <v>10410048</v>
      </c>
      <c r="E36" s="4">
        <f>E24</f>
        <v>5235740.99</v>
      </c>
      <c r="F36" s="6">
        <f t="shared" si="5"/>
        <v>0.50295070589491997</v>
      </c>
      <c r="G36" s="4">
        <f>G24</f>
        <v>4369474.74</v>
      </c>
      <c r="H36" s="6">
        <f t="shared" si="4"/>
        <v>0.41973627210940817</v>
      </c>
      <c r="I36" s="4">
        <f>I24</f>
        <v>4239526.3100000005</v>
      </c>
      <c r="J36" s="6">
        <f t="shared" si="2"/>
        <v>0.40725329124322968</v>
      </c>
    </row>
    <row r="37" spans="1:10" x14ac:dyDescent="0.25">
      <c r="A37" s="18" t="s">
        <v>25</v>
      </c>
      <c r="B37" s="8"/>
      <c r="C37" s="3"/>
      <c r="D37" s="4">
        <f>D31</f>
        <v>387584750</v>
      </c>
      <c r="E37" s="4">
        <f>E31</f>
        <v>225390802.75</v>
      </c>
      <c r="F37" s="6">
        <f t="shared" si="5"/>
        <v>0.58152649904311249</v>
      </c>
      <c r="G37" s="4">
        <f>G31</f>
        <v>202675809.97999999</v>
      </c>
      <c r="H37" s="6">
        <f t="shared" si="4"/>
        <v>0.52291998067519418</v>
      </c>
      <c r="I37" s="4">
        <f>I31</f>
        <v>198404667.97</v>
      </c>
      <c r="J37" s="6">
        <f t="shared" si="2"/>
        <v>0.51190008887088567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B1" sqref="B1"/>
    </sheetView>
  </sheetViews>
  <sheetFormatPr defaultRowHeight="13.2" x14ac:dyDescent="0.25"/>
  <cols>
    <col min="1" max="1" width="0.88671875" customWidth="1"/>
    <col min="11" max="11" width="0.88671875" customWidth="1"/>
    <col min="21" max="21" width="0.88671875" customWidth="1"/>
  </cols>
  <sheetData>
    <row r="1" spans="1:21" ht="27" customHeight="1" x14ac:dyDescent="0.25">
      <c r="A1" s="19"/>
      <c r="F1" s="1" t="s">
        <v>44</v>
      </c>
      <c r="K1" s="20"/>
      <c r="U1" s="19"/>
    </row>
    <row r="2" spans="1:21" x14ac:dyDescent="0.25">
      <c r="A2" s="19"/>
      <c r="K2" s="19"/>
      <c r="U2" s="19"/>
    </row>
    <row r="3" spans="1:21" x14ac:dyDescent="0.25">
      <c r="A3" s="19"/>
      <c r="K3" s="19"/>
      <c r="U3" s="19"/>
    </row>
    <row r="4" spans="1:21" x14ac:dyDescent="0.25">
      <c r="A4" s="19"/>
      <c r="K4" s="19"/>
      <c r="U4" s="19"/>
    </row>
    <row r="5" spans="1:21" x14ac:dyDescent="0.25">
      <c r="A5" s="19"/>
      <c r="K5" s="19"/>
      <c r="U5" s="19"/>
    </row>
    <row r="6" spans="1:21" x14ac:dyDescent="0.25">
      <c r="A6" s="19"/>
      <c r="K6" s="19"/>
      <c r="U6" s="19"/>
    </row>
    <row r="7" spans="1:21" x14ac:dyDescent="0.25">
      <c r="A7" s="19"/>
      <c r="K7" s="19"/>
      <c r="U7" s="19"/>
    </row>
    <row r="8" spans="1:21" x14ac:dyDescent="0.25">
      <c r="A8" s="19"/>
      <c r="K8" s="19"/>
      <c r="U8" s="19"/>
    </row>
    <row r="9" spans="1:21" x14ac:dyDescent="0.25">
      <c r="A9" s="19"/>
      <c r="K9" s="19"/>
      <c r="U9" s="19"/>
    </row>
    <row r="10" spans="1:21" x14ac:dyDescent="0.25">
      <c r="A10" s="19"/>
      <c r="K10" s="19"/>
      <c r="U10" s="19"/>
    </row>
    <row r="11" spans="1:21" x14ac:dyDescent="0.25">
      <c r="A11" s="19"/>
      <c r="K11" s="19"/>
      <c r="U11" s="19"/>
    </row>
    <row r="12" spans="1:21" x14ac:dyDescent="0.25">
      <c r="A12" s="19"/>
      <c r="K12" s="19"/>
      <c r="U12" s="19"/>
    </row>
    <row r="13" spans="1:21" x14ac:dyDescent="0.25">
      <c r="A13" s="19"/>
      <c r="K13" s="19"/>
      <c r="U13" s="19"/>
    </row>
    <row r="14" spans="1:21" x14ac:dyDescent="0.25">
      <c r="A14" s="19"/>
      <c r="K14" s="19"/>
      <c r="U14" s="19"/>
    </row>
    <row r="15" spans="1:21" x14ac:dyDescent="0.25">
      <c r="A15" s="19"/>
      <c r="K15" s="19"/>
      <c r="U15" s="19"/>
    </row>
    <row r="16" spans="1:21" x14ac:dyDescent="0.25">
      <c r="A16" s="19"/>
      <c r="K16" s="19"/>
      <c r="U16" s="19"/>
    </row>
    <row r="17" spans="1:21" x14ac:dyDescent="0.25">
      <c r="A17" s="19"/>
      <c r="K17" s="19"/>
      <c r="U17" s="19"/>
    </row>
    <row r="18" spans="1:21" ht="6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19"/>
      <c r="K19" s="19"/>
      <c r="U19" s="19"/>
    </row>
    <row r="20" spans="1:21" x14ac:dyDescent="0.25">
      <c r="A20" s="19"/>
      <c r="K20" s="19"/>
      <c r="U20" s="19"/>
    </row>
    <row r="21" spans="1:21" x14ac:dyDescent="0.25">
      <c r="A21" s="19"/>
      <c r="K21" s="19"/>
      <c r="U21" s="19"/>
    </row>
    <row r="22" spans="1:21" x14ac:dyDescent="0.25">
      <c r="A22" s="19"/>
      <c r="K22" s="19"/>
      <c r="U22" s="19"/>
    </row>
    <row r="23" spans="1:21" x14ac:dyDescent="0.25">
      <c r="A23" s="19"/>
      <c r="K23" s="19"/>
      <c r="U23" s="19"/>
    </row>
    <row r="24" spans="1:21" x14ac:dyDescent="0.25">
      <c r="A24" s="19"/>
      <c r="K24" s="19"/>
      <c r="U24" s="19"/>
    </row>
    <row r="25" spans="1:21" x14ac:dyDescent="0.25">
      <c r="A25" s="19"/>
      <c r="K25" s="19"/>
      <c r="U25" s="19"/>
    </row>
    <row r="26" spans="1:21" x14ac:dyDescent="0.25">
      <c r="A26" s="19"/>
      <c r="K26" s="19"/>
      <c r="U26" s="19"/>
    </row>
    <row r="27" spans="1:21" x14ac:dyDescent="0.25">
      <c r="A27" s="19"/>
      <c r="K27" s="19"/>
      <c r="U27" s="19"/>
    </row>
    <row r="28" spans="1:21" x14ac:dyDescent="0.25">
      <c r="A28" s="19"/>
      <c r="K28" s="19"/>
      <c r="U28" s="19"/>
    </row>
    <row r="29" spans="1:21" x14ac:dyDescent="0.25">
      <c r="A29" s="19"/>
      <c r="K29" s="19"/>
      <c r="U29" s="19"/>
    </row>
    <row r="30" spans="1:21" x14ac:dyDescent="0.25">
      <c r="A30" s="19"/>
      <c r="K30" s="19"/>
      <c r="U30" s="19"/>
    </row>
    <row r="31" spans="1:21" x14ac:dyDescent="0.25">
      <c r="A31" s="19"/>
      <c r="K31" s="19"/>
      <c r="U31" s="19"/>
    </row>
    <row r="32" spans="1:21" x14ac:dyDescent="0.25">
      <c r="A32" s="19"/>
      <c r="K32" s="19"/>
      <c r="U32" s="19"/>
    </row>
    <row r="33" spans="1:21" x14ac:dyDescent="0.25">
      <c r="A33" s="19"/>
      <c r="K33" s="19"/>
      <c r="U33" s="19"/>
    </row>
    <row r="34" spans="1:21" x14ac:dyDescent="0.25">
      <c r="A34" s="19"/>
      <c r="K34" s="19"/>
      <c r="U34" s="19"/>
    </row>
    <row r="35" spans="1:21" ht="6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5">
      <c r="A36" s="19"/>
      <c r="K36" s="19"/>
      <c r="U36" s="19"/>
    </row>
    <row r="37" spans="1:21" x14ac:dyDescent="0.25">
      <c r="A37" s="19"/>
      <c r="K37" s="19"/>
      <c r="U37" s="19"/>
    </row>
    <row r="38" spans="1:21" x14ac:dyDescent="0.25">
      <c r="A38" s="19"/>
      <c r="K38" s="19"/>
      <c r="U38" s="19"/>
    </row>
    <row r="39" spans="1:21" x14ac:dyDescent="0.25">
      <c r="A39" s="19"/>
      <c r="K39" s="19"/>
      <c r="U39" s="19"/>
    </row>
    <row r="40" spans="1:21" x14ac:dyDescent="0.25">
      <c r="A40" s="19"/>
      <c r="K40" s="19"/>
      <c r="U40" s="19"/>
    </row>
    <row r="41" spans="1:21" x14ac:dyDescent="0.25">
      <c r="A41" s="19"/>
      <c r="K41" s="19"/>
      <c r="U41" s="19"/>
    </row>
    <row r="42" spans="1:21" x14ac:dyDescent="0.25">
      <c r="A42" s="19"/>
      <c r="K42" s="19"/>
      <c r="U42" s="19"/>
    </row>
    <row r="43" spans="1:21" x14ac:dyDescent="0.25">
      <c r="A43" s="19"/>
      <c r="K43" s="19"/>
      <c r="U43" s="19"/>
    </row>
    <row r="44" spans="1:21" x14ac:dyDescent="0.25">
      <c r="A44" s="19"/>
      <c r="K44" s="19"/>
      <c r="U44" s="19"/>
    </row>
    <row r="45" spans="1:21" x14ac:dyDescent="0.25">
      <c r="A45" s="19"/>
      <c r="K45" s="19"/>
      <c r="U45" s="19"/>
    </row>
    <row r="46" spans="1:21" x14ac:dyDescent="0.25">
      <c r="A46" s="19"/>
      <c r="K46" s="19"/>
      <c r="U46" s="19"/>
    </row>
    <row r="47" spans="1:21" x14ac:dyDescent="0.25">
      <c r="A47" s="19"/>
      <c r="K47" s="19"/>
      <c r="U47" s="19"/>
    </row>
    <row r="48" spans="1:21" x14ac:dyDescent="0.25">
      <c r="A48" s="19"/>
      <c r="K48" s="19"/>
      <c r="U48" s="19"/>
    </row>
    <row r="49" spans="1:21" x14ac:dyDescent="0.25">
      <c r="A49" s="19"/>
      <c r="K49" s="19"/>
      <c r="U49" s="19"/>
    </row>
    <row r="50" spans="1:21" x14ac:dyDescent="0.25">
      <c r="A50" s="19"/>
      <c r="K50" s="19"/>
      <c r="U50" s="19"/>
    </row>
    <row r="51" spans="1:21" x14ac:dyDescent="0.25">
      <c r="A51" s="19"/>
      <c r="K51" s="19"/>
      <c r="U51" s="19"/>
    </row>
    <row r="52" spans="1:21" ht="6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Vinicius dos Santos Barreto</cp:lastModifiedBy>
  <dcterms:created xsi:type="dcterms:W3CDTF">2020-05-12T18:25:18Z</dcterms:created>
  <dcterms:modified xsi:type="dcterms:W3CDTF">2020-07-13T11:40:54Z</dcterms:modified>
</cp:coreProperties>
</file>