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<sst xmlns="http://schemas.openxmlformats.org/spreadsheetml/2006/main" count="207" uniqueCount="45">
  <si>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</si>
  <si>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</si>
  <si>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</si>
  <si>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</si>
  <si>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</si>
  <si>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</si>
  <si>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</si>
  <si>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</si>
  <si>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</si>
  <si>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</si>
  <si>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</si>
  <si>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</si>
  <si>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</si>
  <si>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</si>
  <si>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</si>
  <si>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</si>
  <si>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</si>
  <si>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</si>
  <si>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</si>
  <si>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</si>
  <si>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</si>
  <si>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</si>
  <si>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</si>
  <si>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</si>
  <si>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</si>
  <si>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</si>
  <si>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</si>
  <si>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</si>
  <si>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</si>
  <si>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</si>
  <si>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</si>
  <si>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</si>
  <si>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</si>
  <si>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</si>
  <si>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</si>
  <si>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</si>
  <si>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</si>
  <si>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</si>
  <si>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</si>
  <si>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Execução Orçamentária - Diretorias e Ações Jun/20</t>
  </si>
  <si>
    <t>% LIQUIDADO</t>
  </si>
  <si>
    <t>% EMPENHADO</t>
  </si>
  <si>
    <t>% PAGO</t>
  </si>
  <si>
    <t>%             PAGO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</si>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</sst>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4.5087711400397711E-2</c:v>
                </c:pt>
                <c:pt idx="1">
                  <c:v>3.458057048772676E-2</c:v>
                </c:pt>
                <c:pt idx="2">
                  <c:v>3.4431337712031253E-2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0.26846478826673259</c:v>
                </c:pt>
                <c:pt idx="1">
                  <c:v>0.12259473911937245</c:v>
                </c:pt>
                <c:pt idx="2">
                  <c:v>0.12202733219964264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0.19270492863571043</c:v>
                </c:pt>
                <c:pt idx="1">
                  <c:v>9.1790159236826194E-2</c:v>
                </c:pt>
                <c:pt idx="2">
                  <c:v>8.2609895338945721E-2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0.17088753913295071</c:v>
                </c:pt>
                <c:pt idx="1">
                  <c:v>0.13339687808862224</c:v>
                </c:pt>
                <c:pt idx="2">
                  <c:v>0.12020329819196766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0.38752077724452766</c:v>
                </c:pt>
                <c:pt idx="1">
                  <c:v>0.12607938786448739</c:v>
                </c:pt>
                <c:pt idx="2">
                  <c:v>4.8423196584461273E-2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0.15899815797919345</c:v>
                </c:pt>
                <c:pt idx="1">
                  <c:v>0.11615505766361023</c:v>
                </c:pt>
                <c:pt idx="2">
                  <c:v>0.10459646033444196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0.22652409495610559</c:v>
                </c:pt>
                <c:pt idx="1">
                  <c:v>0.17024044671415497</c:v>
                </c:pt>
                <c:pt idx="2">
                  <c:v>0.16761651642698824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0.73405379989439079</c:v>
                </c:pt>
                <c:pt idx="1">
                  <c:v>0.69242076088886562</c:v>
                </c:pt>
                <c:pt idx="2">
                  <c:v>0.63773662471504833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0.35195743972138543</c:v>
                </c:pt>
                <c:pt idx="1">
                  <c:v>0.19802501668280142</c:v>
                </c:pt>
                <c:pt idx="2">
                  <c:v>0.19333655130525385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0.64862692904801089</c:v>
                </c:pt>
                <c:pt idx="1">
                  <c:v>0.51411835663839722</c:v>
                </c:pt>
                <c:pt idx="2">
                  <c:v>0.47512071410939233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0.54386421191798118</c:v>
                </c:pt>
                <c:pt idx="1">
                  <c:v>0.46807813121234665</c:v>
                </c:pt>
                <c:pt idx="2">
                  <c:v>0.45201822837193889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0.57812552856007182</c:v>
                </c:pt>
                <c:pt idx="1">
                  <c:v>0.45310931292042717</c:v>
                </c:pt>
                <c:pt idx="2">
                  <c:v>0.4434274508210706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0.299119846843588</c:v>
                </c:pt>
                <c:pt idx="1">
                  <c:v>0.29544383601875412</c:v>
                </c:pt>
                <c:pt idx="2">
                  <c:v>0.29472696579422136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7.8218028281548113E-2</c:v>
                </c:pt>
                <c:pt idx="1">
                  <c:v>3.763990274343415E-2</c:v>
                </c:pt>
                <c:pt idx="2">
                  <c:v>3.4485359856181508E-2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0.47543983855185906</c:v>
                </c:pt>
                <c:pt idx="1">
                  <c:v>0.47543983855185906</c:v>
                </c:pt>
                <c:pt idx="2">
                  <c:v>0.47351085779517288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0.69898649384142619</c:v>
                </c:pt>
                <c:pt idx="1">
                  <c:v>0.6805056645482177</c:v>
                </c:pt>
                <c:pt idx="2">
                  <c:v>0.6805056645482177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0.38270171968986733</c:v>
                </c:pt>
                <c:pt idx="1">
                  <c:v>0.38270171968986733</c:v>
                </c:pt>
                <c:pt idx="2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4.4702461028241498E-2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0.3294080958015923</c:v>
                </c:pt>
                <c:pt idx="1">
                  <c:v>0.32834371364887155</c:v>
                </c:pt>
                <c:pt idx="2">
                  <c:v>0.32705168709451365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0.13981511596682916</c:v>
                </c:pt>
                <c:pt idx="1">
                  <c:v>7.8919848337349621E-2</c:v>
                </c:pt>
                <c:pt idx="2">
                  <c:v>7.2025998921562751E-2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0.19276530492535066</c:v>
                </c:pt>
                <c:pt idx="1">
                  <c:v>0.14320109895488861</c:v>
                </c:pt>
                <c:pt idx="2">
                  <c:v>0.13611038801766195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0.48460453880712173</c:v>
                </c:pt>
                <c:pt idx="1">
                  <c:v>0.39978403653854427</c:v>
                </c:pt>
                <c:pt idx="2">
                  <c:v>0.37289750825356427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0.56257922578223207</c:v>
                </c:pt>
                <c:pt idx="1">
                  <c:v>0.44749888897847501</c:v>
                </c:pt>
                <c:pt idx="2">
                  <c:v>0.43610177704360148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63" sqref="G63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39</v>
      </c>
    </row>
    <row r="2" spans="1:10" ht="13.5" thickBot="1" x14ac:dyDescent="0.25"/>
    <row r="3" spans="1:10" ht="45" customHeight="1" x14ac:dyDescent="0.2">
      <c r="A3" s="52" t="s">
        <v>32</v>
      </c>
      <c r="B3" s="54" t="s">
        <v>36</v>
      </c>
      <c r="C3" s="52" t="s">
        <v>44</v>
      </c>
      <c r="D3" s="56" t="s">
        <v>0</v>
      </c>
      <c r="E3" s="56" t="s">
        <v>33</v>
      </c>
      <c r="F3" s="49" t="s">
        <v>41</v>
      </c>
      <c r="G3" s="56" t="s">
        <v>34</v>
      </c>
      <c r="H3" s="51" t="s">
        <v>40</v>
      </c>
      <c r="I3" s="58" t="s">
        <v>35</v>
      </c>
      <c r="J3" s="49" t="s">
        <v>43</v>
      </c>
    </row>
    <row r="4" spans="1:10" ht="13.5" thickBot="1" x14ac:dyDescent="0.25">
      <c r="A4" s="53"/>
      <c r="B4" s="55"/>
      <c r="C4" s="55"/>
      <c r="D4" s="57"/>
      <c r="E4" s="57"/>
      <c r="F4" s="50"/>
      <c r="G4" s="57"/>
      <c r="H4" s="50"/>
      <c r="I4" s="59"/>
      <c r="J4" s="50"/>
    </row>
    <row r="5" spans="1:10" ht="22.5" x14ac:dyDescent="0.2">
      <c r="A5" s="43" t="s">
        <v>2</v>
      </c>
      <c r="B5" s="46" t="s">
        <v>3</v>
      </c>
      <c r="C5" s="26" t="s">
        <v>4</v>
      </c>
      <c r="D5" s="29">
        <v>1832000</v>
      </c>
      <c r="E5" s="29">
        <v>468410.54</v>
      </c>
      <c r="F5" s="33">
        <f>E5/D5</f>
        <v>0.25568260917030566</v>
      </c>
      <c r="G5" s="29">
        <v>468410.54</v>
      </c>
      <c r="H5" s="33">
        <f>G5/D5</f>
        <v>0.25568260917030566</v>
      </c>
      <c r="I5" s="29">
        <v>466410.54</v>
      </c>
      <c r="J5" s="38">
        <f>I5/D5</f>
        <v>0.25459090611353713</v>
      </c>
    </row>
    <row r="6" spans="1:10" ht="22.5" x14ac:dyDescent="0.2">
      <c r="A6" s="44"/>
      <c r="B6" s="47"/>
      <c r="C6" s="25" t="s">
        <v>5</v>
      </c>
      <c r="D6" s="27">
        <v>4300000</v>
      </c>
      <c r="E6" s="27">
        <v>2446986.5499999998</v>
      </c>
      <c r="F6" s="34">
        <f t="shared" ref="F6:F57" si="0">E6/D6</f>
        <v>0.56906663953488368</v>
      </c>
      <c r="G6" s="27">
        <v>2446986.5499999998</v>
      </c>
      <c r="H6" s="34">
        <f t="shared" ref="H6:H57" si="1">G6/D6</f>
        <v>0.56906663953488368</v>
      </c>
      <c r="I6" s="27">
        <v>2437158.04</v>
      </c>
      <c r="J6" s="39">
        <f t="shared" ref="J6:J57" si="2">I6/D6</f>
        <v>0.56678093953488373</v>
      </c>
    </row>
    <row r="7" spans="1:10" ht="13.5" customHeight="1" x14ac:dyDescent="0.2">
      <c r="A7" s="44"/>
      <c r="B7" s="47"/>
      <c r="C7" s="15" t="s">
        <v>6</v>
      </c>
      <c r="D7" s="28">
        <v>6132000</v>
      </c>
      <c r="E7" s="28">
        <v>2915397.09</v>
      </c>
      <c r="F7" s="35">
        <f t="shared" si="0"/>
        <v>0.47543983855185906</v>
      </c>
      <c r="G7" s="28">
        <v>2915397.09</v>
      </c>
      <c r="H7" s="35">
        <f t="shared" si="1"/>
        <v>0.47543983855185906</v>
      </c>
      <c r="I7" s="28">
        <v>2903568.58</v>
      </c>
      <c r="J7" s="40">
        <f t="shared" si="2"/>
        <v>0.47351085779517288</v>
      </c>
    </row>
    <row r="8" spans="1:10" ht="22.5" customHeight="1" x14ac:dyDescent="0.2">
      <c r="A8" s="44"/>
      <c r="B8" s="47" t="s">
        <v>7</v>
      </c>
      <c r="C8" s="25" t="s">
        <v>4</v>
      </c>
      <c r="D8" s="27">
        <v>119427</v>
      </c>
      <c r="E8" s="27">
        <v>83477.86</v>
      </c>
      <c r="F8" s="34">
        <f t="shared" si="0"/>
        <v>0.69898649384142619</v>
      </c>
      <c r="G8" s="27">
        <v>81270.75</v>
      </c>
      <c r="H8" s="34">
        <f t="shared" si="1"/>
        <v>0.6805056645482177</v>
      </c>
      <c r="I8" s="27">
        <v>81270.75</v>
      </c>
      <c r="J8" s="39">
        <f t="shared" si="2"/>
        <v>0.6805056645482177</v>
      </c>
    </row>
    <row r="9" spans="1:10" ht="13.5" customHeight="1" x14ac:dyDescent="0.2">
      <c r="A9" s="44"/>
      <c r="B9" s="47"/>
      <c r="C9" s="15" t="s">
        <v>6</v>
      </c>
      <c r="D9" s="28">
        <v>119427</v>
      </c>
      <c r="E9" s="28">
        <v>83477.86</v>
      </c>
      <c r="F9" s="35">
        <f t="shared" si="0"/>
        <v>0.69898649384142619</v>
      </c>
      <c r="G9" s="28">
        <v>81270.75</v>
      </c>
      <c r="H9" s="35">
        <f t="shared" si="1"/>
        <v>0.6805056645482177</v>
      </c>
      <c r="I9" s="28">
        <v>81270.75</v>
      </c>
      <c r="J9" s="40">
        <f t="shared" si="2"/>
        <v>0.6805056645482177</v>
      </c>
    </row>
    <row r="10" spans="1:10" ht="22.5" customHeight="1" x14ac:dyDescent="0.2">
      <c r="A10" s="44"/>
      <c r="B10" s="47" t="s">
        <v>8</v>
      </c>
      <c r="C10" s="25" t="s">
        <v>4</v>
      </c>
      <c r="D10" s="27">
        <v>292262</v>
      </c>
      <c r="E10" s="27">
        <v>111849.17</v>
      </c>
      <c r="F10" s="34">
        <f t="shared" si="0"/>
        <v>0.38270171968986733</v>
      </c>
      <c r="G10" s="27">
        <v>111849.17</v>
      </c>
      <c r="H10" s="34">
        <f t="shared" si="1"/>
        <v>0.38270171968986733</v>
      </c>
      <c r="I10" s="27">
        <v>111849.17</v>
      </c>
      <c r="J10" s="39">
        <f t="shared" si="2"/>
        <v>0.38270171968986733</v>
      </c>
    </row>
    <row r="11" spans="1:10" ht="13.5" customHeight="1" x14ac:dyDescent="0.2">
      <c r="A11" s="44"/>
      <c r="B11" s="47"/>
      <c r="C11" s="15" t="s">
        <v>6</v>
      </c>
      <c r="D11" s="28">
        <v>292262</v>
      </c>
      <c r="E11" s="28">
        <v>111849.17</v>
      </c>
      <c r="F11" s="35">
        <f t="shared" si="0"/>
        <v>0.38270171968986733</v>
      </c>
      <c r="G11" s="28">
        <v>111849.17</v>
      </c>
      <c r="H11" s="35">
        <f t="shared" si="1"/>
        <v>0.38270171968986733</v>
      </c>
      <c r="I11" s="28">
        <v>111849.17</v>
      </c>
      <c r="J11" s="40">
        <f t="shared" si="2"/>
        <v>0.38270171968986733</v>
      </c>
    </row>
    <row r="12" spans="1:10" ht="22.5" customHeight="1" x14ac:dyDescent="0.2">
      <c r="A12" s="44"/>
      <c r="B12" s="47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4"/>
      <c r="B13" s="47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144846.29999999999</v>
      </c>
      <c r="J13" s="39">
        <f t="shared" si="2"/>
        <v>4.8716865547097477E-2</v>
      </c>
    </row>
    <row r="14" spans="1:10" ht="13.5" customHeight="1" x14ac:dyDescent="0.2">
      <c r="A14" s="44"/>
      <c r="B14" s="47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144846.29999999999</v>
      </c>
      <c r="J14" s="40">
        <f t="shared" si="2"/>
        <v>4.4702461028241498E-2</v>
      </c>
    </row>
    <row r="15" spans="1:10" ht="22.5" customHeight="1" x14ac:dyDescent="0.2">
      <c r="A15" s="44"/>
      <c r="B15" s="47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5"/>
      <c r="B16" s="48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3" t="s">
        <v>10</v>
      </c>
      <c r="B17" s="46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44"/>
      <c r="B18" s="47"/>
      <c r="C18" s="25" t="s">
        <v>4</v>
      </c>
      <c r="D18" s="27">
        <v>9385950</v>
      </c>
      <c r="E18" s="27">
        <v>434741.49</v>
      </c>
      <c r="F18" s="34">
        <f t="shared" si="0"/>
        <v>4.6318325795470891E-2</v>
      </c>
      <c r="G18" s="27">
        <v>332929.87</v>
      </c>
      <c r="H18" s="34">
        <f t="shared" si="1"/>
        <v>3.5471089234440839E-2</v>
      </c>
      <c r="I18" s="27">
        <v>331451.39</v>
      </c>
      <c r="J18" s="39">
        <f t="shared" si="2"/>
        <v>3.5313568685109126E-2</v>
      </c>
    </row>
    <row r="19" spans="1:10" ht="13.5" customHeight="1" x14ac:dyDescent="0.2">
      <c r="A19" s="44"/>
      <c r="B19" s="47"/>
      <c r="C19" s="15" t="s">
        <v>6</v>
      </c>
      <c r="D19" s="28">
        <v>9907207</v>
      </c>
      <c r="E19" s="28">
        <v>446693.29</v>
      </c>
      <c r="F19" s="35">
        <f t="shared" si="0"/>
        <v>4.5087711400397711E-2</v>
      </c>
      <c r="G19" s="28">
        <v>342596.87</v>
      </c>
      <c r="H19" s="35">
        <f t="shared" si="1"/>
        <v>3.458057048772676E-2</v>
      </c>
      <c r="I19" s="28">
        <v>341118.39</v>
      </c>
      <c r="J19" s="40">
        <f t="shared" si="2"/>
        <v>3.4431337712031253E-2</v>
      </c>
    </row>
    <row r="20" spans="1:10" ht="22.5" customHeight="1" x14ac:dyDescent="0.2">
      <c r="A20" s="44"/>
      <c r="B20" s="47" t="s">
        <v>13</v>
      </c>
      <c r="C20" s="25" t="s">
        <v>12</v>
      </c>
      <c r="D20" s="27">
        <v>456318</v>
      </c>
      <c r="E20" s="27">
        <v>149751.14000000001</v>
      </c>
      <c r="F20" s="34">
        <f t="shared" si="0"/>
        <v>0.32817276548371971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4"/>
      <c r="B21" s="47"/>
      <c r="C21" s="25" t="s">
        <v>4</v>
      </c>
      <c r="D21" s="27">
        <v>3021997</v>
      </c>
      <c r="E21" s="27">
        <v>784053.96</v>
      </c>
      <c r="F21" s="34">
        <f t="shared" si="0"/>
        <v>0.25944895378784294</v>
      </c>
      <c r="G21" s="27">
        <v>426423.12</v>
      </c>
      <c r="H21" s="34">
        <f t="shared" si="1"/>
        <v>0.14110640083362094</v>
      </c>
      <c r="I21" s="27">
        <v>424449.5</v>
      </c>
      <c r="J21" s="39">
        <f t="shared" si="2"/>
        <v>0.14045331613499284</v>
      </c>
    </row>
    <row r="22" spans="1:10" ht="13.5" customHeight="1" x14ac:dyDescent="0.2">
      <c r="A22" s="44"/>
      <c r="B22" s="47"/>
      <c r="C22" s="15" t="s">
        <v>6</v>
      </c>
      <c r="D22" s="28">
        <v>3478315</v>
      </c>
      <c r="E22" s="28">
        <v>933805.1</v>
      </c>
      <c r="F22" s="35">
        <f t="shared" si="0"/>
        <v>0.26846478826673259</v>
      </c>
      <c r="G22" s="28">
        <v>426423.12</v>
      </c>
      <c r="H22" s="35">
        <f t="shared" si="1"/>
        <v>0.12259473911937245</v>
      </c>
      <c r="I22" s="28">
        <v>424449.5</v>
      </c>
      <c r="J22" s="40">
        <f t="shared" si="2"/>
        <v>0.12202733219964264</v>
      </c>
    </row>
    <row r="23" spans="1:10" ht="22.5" customHeight="1" x14ac:dyDescent="0.2">
      <c r="A23" s="44"/>
      <c r="B23" s="47" t="s">
        <v>14</v>
      </c>
      <c r="C23" s="25" t="s">
        <v>12</v>
      </c>
      <c r="D23" s="27">
        <v>178682</v>
      </c>
      <c r="E23" s="27">
        <v>4874.42</v>
      </c>
      <c r="F23" s="34">
        <f t="shared" si="0"/>
        <v>2.727986031049574E-2</v>
      </c>
      <c r="G23" s="27"/>
      <c r="H23" s="34">
        <f t="shared" si="1"/>
        <v>0</v>
      </c>
      <c r="I23" s="27"/>
      <c r="J23" s="39">
        <f t="shared" si="2"/>
        <v>0</v>
      </c>
    </row>
    <row r="24" spans="1:10" ht="22.5" x14ac:dyDescent="0.2">
      <c r="A24" s="44"/>
      <c r="B24" s="47"/>
      <c r="C24" s="25" t="s">
        <v>4</v>
      </c>
      <c r="D24" s="27">
        <v>3068180</v>
      </c>
      <c r="E24" s="27">
        <v>620811.89</v>
      </c>
      <c r="F24" s="34">
        <f t="shared" si="0"/>
        <v>0.20233880997855408</v>
      </c>
      <c r="G24" s="27">
        <v>298029.98</v>
      </c>
      <c r="H24" s="34">
        <f t="shared" si="1"/>
        <v>9.7135754747113917E-2</v>
      </c>
      <c r="I24" s="27">
        <v>268222.93</v>
      </c>
      <c r="J24" s="39">
        <f t="shared" si="2"/>
        <v>8.7420858619768074E-2</v>
      </c>
    </row>
    <row r="25" spans="1:10" ht="13.5" customHeight="1" x14ac:dyDescent="0.2">
      <c r="A25" s="44"/>
      <c r="B25" s="47"/>
      <c r="C25" s="15" t="s">
        <v>6</v>
      </c>
      <c r="D25" s="28">
        <v>3246862</v>
      </c>
      <c r="E25" s="28">
        <v>625686.31000000006</v>
      </c>
      <c r="F25" s="35">
        <f t="shared" si="0"/>
        <v>0.19270492863571043</v>
      </c>
      <c r="G25" s="28">
        <v>298029.98</v>
      </c>
      <c r="H25" s="35">
        <f t="shared" si="1"/>
        <v>9.1790159236826194E-2</v>
      </c>
      <c r="I25" s="28">
        <v>268222.93</v>
      </c>
      <c r="J25" s="40">
        <f t="shared" si="2"/>
        <v>8.2609895338945721E-2</v>
      </c>
    </row>
    <row r="26" spans="1:10" ht="22.5" customHeight="1" x14ac:dyDescent="0.2">
      <c r="A26" s="44"/>
      <c r="B26" s="47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4"/>
      <c r="B27" s="47"/>
      <c r="C27" s="25" t="s">
        <v>4</v>
      </c>
      <c r="D27" s="27">
        <v>3411884</v>
      </c>
      <c r="E27" s="27">
        <v>650277.84</v>
      </c>
      <c r="F27" s="34">
        <f t="shared" si="0"/>
        <v>0.19059201309305943</v>
      </c>
      <c r="G27" s="27">
        <v>507614.74</v>
      </c>
      <c r="H27" s="34">
        <f t="shared" si="1"/>
        <v>0.14877842857494569</v>
      </c>
      <c r="I27" s="27">
        <v>457409.25</v>
      </c>
      <c r="J27" s="39">
        <f t="shared" si="2"/>
        <v>0.13406354084722694</v>
      </c>
    </row>
    <row r="28" spans="1:10" ht="13.5" customHeight="1" x14ac:dyDescent="0.2">
      <c r="A28" s="44"/>
      <c r="B28" s="47"/>
      <c r="C28" s="15" t="s">
        <v>6</v>
      </c>
      <c r="D28" s="28">
        <v>3805297</v>
      </c>
      <c r="E28" s="28">
        <v>650277.84</v>
      </c>
      <c r="F28" s="35">
        <f t="shared" si="0"/>
        <v>0.17088753913295071</v>
      </c>
      <c r="G28" s="28">
        <v>507614.74</v>
      </c>
      <c r="H28" s="35">
        <f t="shared" si="1"/>
        <v>0.13339687808862224</v>
      </c>
      <c r="I28" s="28">
        <v>457409.25</v>
      </c>
      <c r="J28" s="40">
        <f t="shared" si="2"/>
        <v>0.12020329819196766</v>
      </c>
    </row>
    <row r="29" spans="1:10" ht="22.5" customHeight="1" x14ac:dyDescent="0.2">
      <c r="A29" s="44"/>
      <c r="B29" s="47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4"/>
      <c r="B30" s="47"/>
      <c r="C30" s="25" t="s">
        <v>4</v>
      </c>
      <c r="D30" s="27">
        <v>787981</v>
      </c>
      <c r="E30" s="27">
        <v>314506.05</v>
      </c>
      <c r="F30" s="34">
        <f t="shared" si="0"/>
        <v>0.39912897646009232</v>
      </c>
      <c r="G30" s="27">
        <v>102324.14</v>
      </c>
      <c r="H30" s="34">
        <f t="shared" si="1"/>
        <v>0.12985610059125791</v>
      </c>
      <c r="I30" s="27">
        <v>39299.54</v>
      </c>
      <c r="J30" s="39">
        <f t="shared" si="2"/>
        <v>4.987371522917431E-2</v>
      </c>
    </row>
    <row r="31" spans="1:10" ht="13.5" customHeight="1" thickBot="1" x14ac:dyDescent="0.25">
      <c r="A31" s="45"/>
      <c r="B31" s="48"/>
      <c r="C31" s="21" t="s">
        <v>6</v>
      </c>
      <c r="D31" s="30">
        <v>811585</v>
      </c>
      <c r="E31" s="30">
        <v>314506.05</v>
      </c>
      <c r="F31" s="36">
        <f t="shared" si="0"/>
        <v>0.38752077724452766</v>
      </c>
      <c r="G31" s="30">
        <v>102324.14</v>
      </c>
      <c r="H31" s="36">
        <f t="shared" si="1"/>
        <v>0.12607938786448739</v>
      </c>
      <c r="I31" s="30">
        <v>39299.54</v>
      </c>
      <c r="J31" s="41">
        <f t="shared" si="2"/>
        <v>4.8423196584461273E-2</v>
      </c>
    </row>
    <row r="32" spans="1:10" ht="22.5" customHeight="1" x14ac:dyDescent="0.2">
      <c r="A32" s="43" t="s">
        <v>17</v>
      </c>
      <c r="B32" s="46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4995</v>
      </c>
      <c r="H32" s="33">
        <f t="shared" si="1"/>
        <v>6.0806813284736581E-3</v>
      </c>
      <c r="I32" s="29">
        <v>4995</v>
      </c>
      <c r="J32" s="38">
        <f t="shared" si="2"/>
        <v>6.0806813284736581E-3</v>
      </c>
    </row>
    <row r="33" spans="1:10" ht="22.5" x14ac:dyDescent="0.2">
      <c r="A33" s="44"/>
      <c r="B33" s="47"/>
      <c r="C33" s="25" t="s">
        <v>4</v>
      </c>
      <c r="D33" s="27">
        <v>4765345</v>
      </c>
      <c r="E33" s="27">
        <v>878300.75</v>
      </c>
      <c r="F33" s="34">
        <f t="shared" si="0"/>
        <v>0.18431000273852155</v>
      </c>
      <c r="G33" s="27">
        <v>643939.96</v>
      </c>
      <c r="H33" s="34">
        <f t="shared" si="1"/>
        <v>0.13512976709975877</v>
      </c>
      <c r="I33" s="27">
        <v>579364.4</v>
      </c>
      <c r="J33" s="39">
        <f t="shared" si="2"/>
        <v>0.12157868947578822</v>
      </c>
    </row>
    <row r="34" spans="1:10" ht="13.5" customHeight="1" x14ac:dyDescent="0.2">
      <c r="A34" s="44"/>
      <c r="B34" s="47"/>
      <c r="C34" s="15" t="s">
        <v>6</v>
      </c>
      <c r="D34" s="28">
        <v>5586799</v>
      </c>
      <c r="E34" s="28">
        <v>888290.75</v>
      </c>
      <c r="F34" s="35">
        <f t="shared" si="0"/>
        <v>0.15899815797919345</v>
      </c>
      <c r="G34" s="28">
        <v>648934.96</v>
      </c>
      <c r="H34" s="35">
        <f t="shared" si="1"/>
        <v>0.11615505766361023</v>
      </c>
      <c r="I34" s="28">
        <v>584359.4</v>
      </c>
      <c r="J34" s="40">
        <f t="shared" si="2"/>
        <v>0.10459646033444196</v>
      </c>
    </row>
    <row r="35" spans="1:10" ht="22.5" customHeight="1" x14ac:dyDescent="0.2">
      <c r="A35" s="44"/>
      <c r="B35" s="47" t="s">
        <v>20</v>
      </c>
      <c r="C35" s="25" t="s">
        <v>12</v>
      </c>
      <c r="D35" s="27">
        <v>278959</v>
      </c>
      <c r="E35" s="27">
        <v>57053.06</v>
      </c>
      <c r="F35" s="34">
        <f t="shared" si="0"/>
        <v>0.2045213095831287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4"/>
      <c r="B36" s="47"/>
      <c r="C36" s="25" t="s">
        <v>4</v>
      </c>
      <c r="D36" s="27">
        <v>5309223</v>
      </c>
      <c r="E36" s="27">
        <v>1208804.81</v>
      </c>
      <c r="F36" s="34">
        <f t="shared" si="0"/>
        <v>0.22768017278611202</v>
      </c>
      <c r="G36" s="27">
        <v>951334.6</v>
      </c>
      <c r="H36" s="34">
        <f t="shared" si="1"/>
        <v>0.17918527814710364</v>
      </c>
      <c r="I36" s="27">
        <v>936671.6</v>
      </c>
      <c r="J36" s="39">
        <f t="shared" si="2"/>
        <v>0.17642348042265318</v>
      </c>
    </row>
    <row r="37" spans="1:10" ht="13.5" customHeight="1" thickBot="1" x14ac:dyDescent="0.25">
      <c r="A37" s="45"/>
      <c r="B37" s="48"/>
      <c r="C37" s="21" t="s">
        <v>6</v>
      </c>
      <c r="D37" s="30">
        <v>5588182</v>
      </c>
      <c r="E37" s="30">
        <v>1265857.8700000001</v>
      </c>
      <c r="F37" s="36">
        <f t="shared" si="0"/>
        <v>0.22652409495610559</v>
      </c>
      <c r="G37" s="30">
        <v>951334.6</v>
      </c>
      <c r="H37" s="36">
        <f t="shared" si="1"/>
        <v>0.17024044671415497</v>
      </c>
      <c r="I37" s="30">
        <v>936671.6</v>
      </c>
      <c r="J37" s="41">
        <f t="shared" si="2"/>
        <v>0.16761651642698824</v>
      </c>
    </row>
    <row r="38" spans="1:10" ht="22.5" customHeight="1" x14ac:dyDescent="0.2">
      <c r="A38" s="43" t="s">
        <v>21</v>
      </c>
      <c r="B38" s="46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4"/>
      <c r="B39" s="47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4"/>
      <c r="B40" s="47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44"/>
      <c r="B41" s="47"/>
      <c r="C41" s="25" t="s">
        <v>4</v>
      </c>
      <c r="D41" s="27">
        <v>3477407</v>
      </c>
      <c r="E41" s="27">
        <v>3448260.3</v>
      </c>
      <c r="F41" s="34">
        <f t="shared" si="0"/>
        <v>0.99161826613910875</v>
      </c>
      <c r="G41" s="27">
        <v>3262122.53</v>
      </c>
      <c r="H41" s="34">
        <f t="shared" si="1"/>
        <v>0.93809051687076028</v>
      </c>
      <c r="I41" s="27">
        <v>3003120.47</v>
      </c>
      <c r="J41" s="39">
        <f t="shared" si="2"/>
        <v>0.86360914037384762</v>
      </c>
    </row>
    <row r="42" spans="1:10" ht="13.5" customHeight="1" x14ac:dyDescent="0.2">
      <c r="A42" s="44"/>
      <c r="B42" s="47"/>
      <c r="C42" s="15" t="s">
        <v>6</v>
      </c>
      <c r="D42" s="28">
        <v>4736329</v>
      </c>
      <c r="E42" s="28">
        <v>3476720.3</v>
      </c>
      <c r="F42" s="35">
        <f t="shared" si="0"/>
        <v>0.73405379989439079</v>
      </c>
      <c r="G42" s="28">
        <v>3279532.53</v>
      </c>
      <c r="H42" s="35">
        <f t="shared" si="1"/>
        <v>0.69242076088886562</v>
      </c>
      <c r="I42" s="28">
        <v>3020530.47</v>
      </c>
      <c r="J42" s="40">
        <f t="shared" si="2"/>
        <v>0.63773662471504833</v>
      </c>
    </row>
    <row r="43" spans="1:10" ht="22.5" customHeight="1" x14ac:dyDescent="0.2">
      <c r="A43" s="44"/>
      <c r="B43" s="47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4"/>
      <c r="B44" s="47"/>
      <c r="C44" s="25" t="s">
        <v>4</v>
      </c>
      <c r="D44" s="27">
        <v>4061774</v>
      </c>
      <c r="E44" s="27">
        <v>1547863.82</v>
      </c>
      <c r="F44" s="34">
        <f t="shared" si="0"/>
        <v>0.38108073467406117</v>
      </c>
      <c r="G44" s="27">
        <v>882238.48</v>
      </c>
      <c r="H44" s="34">
        <f t="shared" si="1"/>
        <v>0.21720521131899509</v>
      </c>
      <c r="I44" s="27">
        <v>861350.49</v>
      </c>
      <c r="J44" s="39">
        <f t="shared" si="2"/>
        <v>0.21206263322380811</v>
      </c>
    </row>
    <row r="45" spans="1:10" ht="13.5" customHeight="1" thickBot="1" x14ac:dyDescent="0.25">
      <c r="A45" s="45"/>
      <c r="B45" s="48"/>
      <c r="C45" s="21" t="s">
        <v>6</v>
      </c>
      <c r="D45" s="30">
        <v>4455187</v>
      </c>
      <c r="E45" s="30">
        <v>1568036.21</v>
      </c>
      <c r="F45" s="36">
        <f t="shared" si="0"/>
        <v>0.35195743972138543</v>
      </c>
      <c r="G45" s="30">
        <v>882238.48</v>
      </c>
      <c r="H45" s="36">
        <f t="shared" si="1"/>
        <v>0.19802501668280142</v>
      </c>
      <c r="I45" s="30">
        <v>861350.49</v>
      </c>
      <c r="J45" s="41">
        <f t="shared" si="2"/>
        <v>0.19333655130525385</v>
      </c>
    </row>
    <row r="46" spans="1:10" ht="22.5" customHeight="1" x14ac:dyDescent="0.2">
      <c r="A46" s="43" t="s">
        <v>25</v>
      </c>
      <c r="B46" s="46" t="s">
        <v>26</v>
      </c>
      <c r="C46" s="26" t="s">
        <v>12</v>
      </c>
      <c r="D46" s="29">
        <v>1180239</v>
      </c>
      <c r="E46" s="29">
        <v>148130.19</v>
      </c>
      <c r="F46" s="33">
        <f t="shared" si="0"/>
        <v>0.12550863850457408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4"/>
      <c r="B47" s="47"/>
      <c r="C47" s="25" t="s">
        <v>4</v>
      </c>
      <c r="D47" s="27">
        <v>23883484</v>
      </c>
      <c r="E47" s="27">
        <v>16108875.49</v>
      </c>
      <c r="F47" s="34">
        <f t="shared" si="0"/>
        <v>0.67447762185784954</v>
      </c>
      <c r="G47" s="27">
        <v>12797352.74</v>
      </c>
      <c r="H47" s="34">
        <f t="shared" si="1"/>
        <v>0.53582436883999007</v>
      </c>
      <c r="I47" s="27">
        <v>11819926.630000001</v>
      </c>
      <c r="J47" s="39">
        <f t="shared" si="2"/>
        <v>0.49489959798160105</v>
      </c>
    </row>
    <row r="48" spans="1:10" ht="13.5" customHeight="1" x14ac:dyDescent="0.2">
      <c r="A48" s="44"/>
      <c r="B48" s="47"/>
      <c r="C48" s="15" t="s">
        <v>6</v>
      </c>
      <c r="D48" s="28">
        <v>25063723</v>
      </c>
      <c r="E48" s="28">
        <v>16257005.68</v>
      </c>
      <c r="F48" s="35">
        <f t="shared" si="0"/>
        <v>0.64862692904801089</v>
      </c>
      <c r="G48" s="28">
        <v>12885720.08</v>
      </c>
      <c r="H48" s="35">
        <f t="shared" si="1"/>
        <v>0.51411835663839722</v>
      </c>
      <c r="I48" s="28">
        <v>11908293.970000001</v>
      </c>
      <c r="J48" s="40">
        <f t="shared" si="2"/>
        <v>0.47512071410939233</v>
      </c>
    </row>
    <row r="49" spans="1:10" ht="22.5" customHeight="1" x14ac:dyDescent="0.2">
      <c r="A49" s="44"/>
      <c r="B49" s="47" t="s">
        <v>27</v>
      </c>
      <c r="C49" s="25" t="s">
        <v>4</v>
      </c>
      <c r="D49" s="27">
        <v>23199768</v>
      </c>
      <c r="E49" s="27">
        <v>12617523.539999999</v>
      </c>
      <c r="F49" s="34">
        <f t="shared" si="0"/>
        <v>0.54386421191798118</v>
      </c>
      <c r="G49" s="27">
        <v>10859304.050000001</v>
      </c>
      <c r="H49" s="34">
        <f t="shared" si="1"/>
        <v>0.46807813121234665</v>
      </c>
      <c r="I49" s="27">
        <v>10486718.029999999</v>
      </c>
      <c r="J49" s="39">
        <f t="shared" si="2"/>
        <v>0.45201822837193889</v>
      </c>
    </row>
    <row r="50" spans="1:10" ht="13.5" customHeight="1" x14ac:dyDescent="0.2">
      <c r="A50" s="44"/>
      <c r="B50" s="47"/>
      <c r="C50" s="15" t="s">
        <v>6</v>
      </c>
      <c r="D50" s="28">
        <v>23199768</v>
      </c>
      <c r="E50" s="28">
        <v>12617523.539999999</v>
      </c>
      <c r="F50" s="35">
        <f t="shared" si="0"/>
        <v>0.54386421191798118</v>
      </c>
      <c r="G50" s="28">
        <v>10859304.050000001</v>
      </c>
      <c r="H50" s="35">
        <f t="shared" si="1"/>
        <v>0.46807813121234665</v>
      </c>
      <c r="I50" s="28">
        <v>10486718.029999999</v>
      </c>
      <c r="J50" s="40">
        <f t="shared" si="2"/>
        <v>0.45201822837193889</v>
      </c>
    </row>
    <row r="51" spans="1:10" ht="22.5" x14ac:dyDescent="0.2">
      <c r="A51" s="44"/>
      <c r="B51" s="47" t="s">
        <v>28</v>
      </c>
      <c r="C51" s="25" t="s">
        <v>5</v>
      </c>
      <c r="D51" s="27">
        <v>314815210</v>
      </c>
      <c r="E51" s="27">
        <v>182002709.68000001</v>
      </c>
      <c r="F51" s="34">
        <f t="shared" si="0"/>
        <v>0.57812552856007182</v>
      </c>
      <c r="G51" s="27">
        <v>142645703.5</v>
      </c>
      <c r="H51" s="34">
        <f t="shared" si="1"/>
        <v>0.45310931292042717</v>
      </c>
      <c r="I51" s="27">
        <v>139597706.05000001</v>
      </c>
      <c r="J51" s="39">
        <f t="shared" si="2"/>
        <v>0.4434274508210706</v>
      </c>
    </row>
    <row r="52" spans="1:10" ht="13.5" customHeight="1" x14ac:dyDescent="0.2">
      <c r="A52" s="44"/>
      <c r="B52" s="47"/>
      <c r="C52" s="15" t="s">
        <v>6</v>
      </c>
      <c r="D52" s="28">
        <v>314815210</v>
      </c>
      <c r="E52" s="28">
        <v>182002709.68000001</v>
      </c>
      <c r="F52" s="35">
        <f t="shared" si="0"/>
        <v>0.57812552856007182</v>
      </c>
      <c r="G52" s="28">
        <v>142645703.5</v>
      </c>
      <c r="H52" s="35">
        <f t="shared" si="1"/>
        <v>0.45310931292042717</v>
      </c>
      <c r="I52" s="28">
        <v>139597706.05000001</v>
      </c>
      <c r="J52" s="40">
        <f t="shared" si="2"/>
        <v>0.4434274508210706</v>
      </c>
    </row>
    <row r="53" spans="1:10" ht="22.5" customHeight="1" x14ac:dyDescent="0.2">
      <c r="A53" s="44"/>
      <c r="B53" s="47" t="s">
        <v>29</v>
      </c>
      <c r="C53" s="25" t="s">
        <v>4</v>
      </c>
      <c r="D53" s="27">
        <v>23780134</v>
      </c>
      <c r="E53" s="27">
        <v>7113110.04</v>
      </c>
      <c r="F53" s="34">
        <f t="shared" si="0"/>
        <v>0.299119846843588</v>
      </c>
      <c r="G53" s="27">
        <v>7025694.0099999998</v>
      </c>
      <c r="H53" s="34">
        <f t="shared" si="1"/>
        <v>0.29544383601875412</v>
      </c>
      <c r="I53" s="27">
        <v>7008646.7400000002</v>
      </c>
      <c r="J53" s="39">
        <f t="shared" si="2"/>
        <v>0.29472696579422136</v>
      </c>
    </row>
    <row r="54" spans="1:10" ht="13.5" customHeight="1" x14ac:dyDescent="0.2">
      <c r="A54" s="44"/>
      <c r="B54" s="47"/>
      <c r="C54" s="15" t="s">
        <v>6</v>
      </c>
      <c r="D54" s="28">
        <v>23780134</v>
      </c>
      <c r="E54" s="28">
        <v>7113110.04</v>
      </c>
      <c r="F54" s="35">
        <f t="shared" si="0"/>
        <v>0.299119846843588</v>
      </c>
      <c r="G54" s="28">
        <v>7025694.0099999998</v>
      </c>
      <c r="H54" s="35">
        <f t="shared" si="1"/>
        <v>0.29544383601875412</v>
      </c>
      <c r="I54" s="28">
        <v>7008646.7400000002</v>
      </c>
      <c r="J54" s="40">
        <f t="shared" si="2"/>
        <v>0.29472696579422136</v>
      </c>
    </row>
    <row r="55" spans="1:10" ht="22.5" customHeight="1" x14ac:dyDescent="0.2">
      <c r="A55" s="44"/>
      <c r="B55" s="47" t="s">
        <v>30</v>
      </c>
      <c r="C55" s="25" t="s">
        <v>4</v>
      </c>
      <c r="D55" s="27">
        <v>725915</v>
      </c>
      <c r="E55" s="27">
        <v>56779.64</v>
      </c>
      <c r="F55" s="34">
        <f t="shared" si="0"/>
        <v>7.8218028281548113E-2</v>
      </c>
      <c r="G55" s="27">
        <v>27323.37</v>
      </c>
      <c r="H55" s="34">
        <f t="shared" si="1"/>
        <v>3.763990274343415E-2</v>
      </c>
      <c r="I55" s="27">
        <v>25033.439999999999</v>
      </c>
      <c r="J55" s="39">
        <f t="shared" si="2"/>
        <v>3.4485359856181508E-2</v>
      </c>
    </row>
    <row r="56" spans="1:10" ht="13.5" customHeight="1" thickBot="1" x14ac:dyDescent="0.25">
      <c r="A56" s="45"/>
      <c r="B56" s="48"/>
      <c r="C56" s="21" t="s">
        <v>6</v>
      </c>
      <c r="D56" s="30">
        <v>725915</v>
      </c>
      <c r="E56" s="30">
        <v>56779.64</v>
      </c>
      <c r="F56" s="36">
        <f t="shared" si="0"/>
        <v>7.8218028281548113E-2</v>
      </c>
      <c r="G56" s="30">
        <v>27323.37</v>
      </c>
      <c r="H56" s="36">
        <f t="shared" si="1"/>
        <v>3.763990274343415E-2</v>
      </c>
      <c r="I56" s="30">
        <v>25033.439999999999</v>
      </c>
      <c r="J56" s="41">
        <f t="shared" si="2"/>
        <v>3.4485359856181508E-2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231493423.69</v>
      </c>
      <c r="F57" s="37">
        <f t="shared" si="0"/>
        <v>0.52568481831458913</v>
      </c>
      <c r="G57" s="31">
        <v>184148609.06</v>
      </c>
      <c r="H57" s="37">
        <f t="shared" si="1"/>
        <v>0.41817225972787808</v>
      </c>
      <c r="I57" s="31">
        <v>179212793.43000001</v>
      </c>
      <c r="J57" s="42">
        <f t="shared" si="2"/>
        <v>0.40696380593540454</v>
      </c>
    </row>
  </sheetData>
  <autoFilter ref="C1:C57"/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41</v>
      </c>
      <c r="G2" s="9" t="s">
        <v>34</v>
      </c>
      <c r="H2" s="12" t="s">
        <v>40</v>
      </c>
      <c r="I2" s="9" t="s">
        <v>35</v>
      </c>
      <c r="J2" s="12" t="s">
        <v>42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2915397.09</v>
      </c>
      <c r="F3" s="6">
        <f t="shared" ref="F3:F8" si="0">E3/D3</f>
        <v>0.47543983855185906</v>
      </c>
      <c r="G3" s="4">
        <f>'Execução - LOA 2020'!G7</f>
        <v>2915397.09</v>
      </c>
      <c r="H3" s="6">
        <f>G3/D3</f>
        <v>0.47543983855185906</v>
      </c>
      <c r="I3" s="4">
        <f>'Execução - LOA 2020'!I7</f>
        <v>2903568.58</v>
      </c>
      <c r="J3" s="6">
        <f>I3/D3</f>
        <v>0.47351085779517288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  <c r="G4" s="4">
        <f>'Execução - LOA 2020'!G9</f>
        <v>81270.75</v>
      </c>
      <c r="H4" s="6">
        <f t="shared" ref="H4:H8" si="1">G4/D4</f>
        <v>0.6805056645482177</v>
      </c>
      <c r="I4" s="4">
        <f>'Execução - LOA 2020'!I9</f>
        <v>81270.75</v>
      </c>
      <c r="J4" s="6">
        <f t="shared" ref="J4:J37" si="2">I4/D4</f>
        <v>0.6805056645482177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111849.17</v>
      </c>
      <c r="F5" s="6">
        <f t="shared" si="0"/>
        <v>0.38270171968986733</v>
      </c>
      <c r="G5" s="4">
        <f>'Execução - LOA 2020'!G11</f>
        <v>111849.17</v>
      </c>
      <c r="H5" s="6">
        <f t="shared" si="1"/>
        <v>0.38270171968986733</v>
      </c>
      <c r="I5" s="4">
        <f>'Execução - LOA 2020'!I11</f>
        <v>111849.17</v>
      </c>
      <c r="J5" s="6">
        <f t="shared" si="2"/>
        <v>0.38270171968986733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144846.29999999999</v>
      </c>
      <c r="J6" s="6">
        <f t="shared" si="2"/>
        <v>4.4702461028241498E-2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3276421.3899999997</v>
      </c>
      <c r="F8" s="6">
        <f t="shared" si="0"/>
        <v>0.3294080958015923</v>
      </c>
      <c r="G8" s="17">
        <f>SUM(G3:G7)</f>
        <v>3265834.6299999994</v>
      </c>
      <c r="H8" s="6">
        <f t="shared" si="1"/>
        <v>0.32834371364887155</v>
      </c>
      <c r="I8" s="17">
        <f>SUM(I3:I7)</f>
        <v>3252983.63</v>
      </c>
      <c r="J8" s="6">
        <f t="shared" si="2"/>
        <v>0.32705168709451365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41</v>
      </c>
      <c r="G9" s="9" t="s">
        <v>34</v>
      </c>
      <c r="H9" s="12" t="s">
        <v>40</v>
      </c>
      <c r="I9" s="9" t="s">
        <v>35</v>
      </c>
      <c r="J9" s="12" t="s">
        <v>42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446693.29</v>
      </c>
      <c r="F10" s="6">
        <f t="shared" ref="F10:F15" si="3">E10/D10</f>
        <v>4.5087711400397711E-2</v>
      </c>
      <c r="G10" s="4">
        <f>'Execução - LOA 2020'!G19</f>
        <v>342596.87</v>
      </c>
      <c r="H10" s="6">
        <f>G10/D10</f>
        <v>3.458057048772676E-2</v>
      </c>
      <c r="I10" s="4">
        <f>'Execução - LOA 2020'!I19</f>
        <v>341118.39</v>
      </c>
      <c r="J10" s="6">
        <f t="shared" si="2"/>
        <v>3.4431337712031253E-2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933805.1</v>
      </c>
      <c r="F11" s="6">
        <f t="shared" si="3"/>
        <v>0.26846478826673259</v>
      </c>
      <c r="G11" s="4">
        <f>'Execução - LOA 2020'!G22</f>
        <v>426423.12</v>
      </c>
      <c r="H11" s="6">
        <f t="shared" ref="H11:H37" si="4">G11/D11</f>
        <v>0.12259473911937245</v>
      </c>
      <c r="I11" s="4">
        <f>'Execução - LOA 2020'!I22</f>
        <v>424449.5</v>
      </c>
      <c r="J11" s="6">
        <f t="shared" si="2"/>
        <v>0.12202733219964264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625686.31000000006</v>
      </c>
      <c r="F12" s="6">
        <f t="shared" si="3"/>
        <v>0.19270492863571043</v>
      </c>
      <c r="G12" s="4">
        <f>'Execução - LOA 2020'!G25</f>
        <v>298029.98</v>
      </c>
      <c r="H12" s="6">
        <f t="shared" si="4"/>
        <v>9.1790159236826194E-2</v>
      </c>
      <c r="I12" s="4">
        <f>'Execução - LOA 2020'!I25</f>
        <v>268222.93</v>
      </c>
      <c r="J12" s="6">
        <f t="shared" si="2"/>
        <v>8.2609895338945721E-2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650277.84</v>
      </c>
      <c r="F13" s="6">
        <f t="shared" si="3"/>
        <v>0.17088753913295071</v>
      </c>
      <c r="G13" s="4">
        <f>'Execução - LOA 2020'!G28</f>
        <v>507614.74</v>
      </c>
      <c r="H13" s="6">
        <f t="shared" si="4"/>
        <v>0.13339687808862224</v>
      </c>
      <c r="I13" s="4">
        <f>'Execução - LOA 2020'!I28</f>
        <v>457409.25</v>
      </c>
      <c r="J13" s="6">
        <f t="shared" si="2"/>
        <v>0.12020329819196766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314506.05</v>
      </c>
      <c r="F14" s="6">
        <f t="shared" si="3"/>
        <v>0.38752077724452766</v>
      </c>
      <c r="G14" s="4">
        <f>'Execução - LOA 2020'!G31</f>
        <v>102324.14</v>
      </c>
      <c r="H14" s="6">
        <f t="shared" si="4"/>
        <v>0.12607938786448739</v>
      </c>
      <c r="I14" s="4">
        <f>'Execução - LOA 2020'!I31</f>
        <v>39299.54</v>
      </c>
      <c r="J14" s="6">
        <f t="shared" si="2"/>
        <v>4.8423196584461273E-2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2970968.59</v>
      </c>
      <c r="F15" s="6">
        <f t="shared" si="3"/>
        <v>0.13981511596682916</v>
      </c>
      <c r="G15" s="4">
        <f>SUM(G10:G14)</f>
        <v>1676988.8499999999</v>
      </c>
      <c r="H15" s="6">
        <f t="shared" si="4"/>
        <v>7.8919848337349621E-2</v>
      </c>
      <c r="I15" s="4">
        <f>SUM(I10:I14)</f>
        <v>1530499.61</v>
      </c>
      <c r="J15" s="6">
        <f t="shared" si="2"/>
        <v>7.2025998921562751E-2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41</v>
      </c>
      <c r="G16" s="9" t="s">
        <v>34</v>
      </c>
      <c r="H16" s="12" t="s">
        <v>40</v>
      </c>
      <c r="I16" s="9" t="s">
        <v>35</v>
      </c>
      <c r="J16" s="12" t="s">
        <v>42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888290.75</v>
      </c>
      <c r="F17" s="6">
        <f t="shared" ref="F17:F37" si="5">E17/D17</f>
        <v>0.15899815797919345</v>
      </c>
      <c r="G17" s="4">
        <f>'Execução - LOA 2020'!G34</f>
        <v>648934.96</v>
      </c>
      <c r="H17" s="6">
        <f t="shared" si="4"/>
        <v>0.11615505766361023</v>
      </c>
      <c r="I17" s="4">
        <f>'Execução - LOA 2020'!I34</f>
        <v>584359.4</v>
      </c>
      <c r="J17" s="6">
        <f t="shared" si="2"/>
        <v>0.10459646033444196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1265857.8700000001</v>
      </c>
      <c r="F18" s="6">
        <f t="shared" si="5"/>
        <v>0.22652409495610559</v>
      </c>
      <c r="G18" s="4">
        <f>'Execução - LOA 2020'!G37</f>
        <v>951334.6</v>
      </c>
      <c r="H18" s="6">
        <f t="shared" si="4"/>
        <v>0.17024044671415497</v>
      </c>
      <c r="I18" s="4">
        <f>'Execução - LOA 2020'!I37</f>
        <v>936671.6</v>
      </c>
      <c r="J18" s="6">
        <f t="shared" si="2"/>
        <v>0.16761651642698824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2154148.62</v>
      </c>
      <c r="F19" s="6">
        <f>E19/D19</f>
        <v>0.19276530492535066</v>
      </c>
      <c r="G19" s="4">
        <f>SUM(G17:G18)</f>
        <v>1600269.56</v>
      </c>
      <c r="H19" s="6">
        <f t="shared" si="4"/>
        <v>0.14320109895488861</v>
      </c>
      <c r="I19" s="4">
        <f>SUM(I17:I18)</f>
        <v>1521031</v>
      </c>
      <c r="J19" s="6">
        <f t="shared" si="2"/>
        <v>0.13611038801766195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41</v>
      </c>
      <c r="G20" s="9" t="s">
        <v>34</v>
      </c>
      <c r="H20" s="12" t="s">
        <v>40</v>
      </c>
      <c r="I20" s="9" t="s">
        <v>35</v>
      </c>
      <c r="J20" s="12" t="s">
        <v>42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3476720.3</v>
      </c>
      <c r="F22" s="6">
        <f t="shared" si="5"/>
        <v>0.73405379989439079</v>
      </c>
      <c r="G22" s="4">
        <f>'Execução - LOA 2020'!G42</f>
        <v>3279532.53</v>
      </c>
      <c r="H22" s="6">
        <f t="shared" si="4"/>
        <v>0.69242076088886562</v>
      </c>
      <c r="I22" s="4">
        <f>'Execução - LOA 2020'!I42</f>
        <v>3020530.47</v>
      </c>
      <c r="J22" s="6">
        <f t="shared" si="2"/>
        <v>0.63773662471504833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1568036.21</v>
      </c>
      <c r="F23" s="6">
        <f t="shared" si="5"/>
        <v>0.35195743972138543</v>
      </c>
      <c r="G23" s="4">
        <f>'Execução - LOA 2020'!G45</f>
        <v>882238.48</v>
      </c>
      <c r="H23" s="6">
        <f t="shared" si="4"/>
        <v>0.19802501668280142</v>
      </c>
      <c r="I23" s="4">
        <f>'Execução - LOA 2020'!I45</f>
        <v>861350.49</v>
      </c>
      <c r="J23" s="6">
        <f t="shared" si="2"/>
        <v>0.19333655130525385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5044756.51</v>
      </c>
      <c r="F24" s="6">
        <f t="shared" si="5"/>
        <v>0.48460453880712173</v>
      </c>
      <c r="G24" s="4">
        <f>SUM(G21:G23)</f>
        <v>4161771.01</v>
      </c>
      <c r="H24" s="6">
        <f t="shared" si="4"/>
        <v>0.39978403653854427</v>
      </c>
      <c r="I24" s="4">
        <f>SUM(I21:I23)</f>
        <v>3881880.96</v>
      </c>
      <c r="J24" s="6">
        <f t="shared" si="2"/>
        <v>0.37289750825356427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41</v>
      </c>
      <c r="G25" s="9" t="s">
        <v>34</v>
      </c>
      <c r="H25" s="12" t="s">
        <v>40</v>
      </c>
      <c r="I25" s="9" t="s">
        <v>35</v>
      </c>
      <c r="J25" s="12" t="s">
        <v>42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16257005.68</v>
      </c>
      <c r="F26" s="6">
        <f t="shared" si="5"/>
        <v>0.64862692904801089</v>
      </c>
      <c r="G26" s="4">
        <f>'Execução - LOA 2020'!G48</f>
        <v>12885720.08</v>
      </c>
      <c r="H26" s="6">
        <f t="shared" si="4"/>
        <v>0.51411835663839722</v>
      </c>
      <c r="I26" s="4">
        <f>'Execução - LOA 2020'!I48</f>
        <v>11908293.970000001</v>
      </c>
      <c r="J26" s="6">
        <f t="shared" si="2"/>
        <v>0.47512071410939233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12617523.539999999</v>
      </c>
      <c r="F27" s="6">
        <f t="shared" si="5"/>
        <v>0.54386421191798118</v>
      </c>
      <c r="G27" s="4">
        <f>'Execução - LOA 2020'!G50</f>
        <v>10859304.050000001</v>
      </c>
      <c r="H27" s="6">
        <f t="shared" si="4"/>
        <v>0.46807813121234665</v>
      </c>
      <c r="I27" s="4">
        <f>'Execução - LOA 2020'!I50</f>
        <v>10486718.029999999</v>
      </c>
      <c r="J27" s="6">
        <f t="shared" si="2"/>
        <v>0.45201822837193889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182002709.68000001</v>
      </c>
      <c r="F28" s="6">
        <f t="shared" si="5"/>
        <v>0.57812552856007182</v>
      </c>
      <c r="G28" s="4">
        <f>'Execução - LOA 2020'!G52</f>
        <v>142645703.5</v>
      </c>
      <c r="H28" s="6">
        <f t="shared" si="4"/>
        <v>0.45310931292042717</v>
      </c>
      <c r="I28" s="4">
        <f>'Execução - LOA 2020'!I52</f>
        <v>139597706.05000001</v>
      </c>
      <c r="J28" s="6">
        <f t="shared" si="2"/>
        <v>0.4434274508210706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7113110.04</v>
      </c>
      <c r="F29" s="6">
        <f t="shared" si="5"/>
        <v>0.299119846843588</v>
      </c>
      <c r="G29" s="4">
        <f>'Execução - LOA 2020'!G54</f>
        <v>7025694.0099999998</v>
      </c>
      <c r="H29" s="6">
        <f t="shared" si="4"/>
        <v>0.29544383601875412</v>
      </c>
      <c r="I29" s="4">
        <f>'Execução - LOA 2020'!I54</f>
        <v>7008646.7400000002</v>
      </c>
      <c r="J29" s="6">
        <f t="shared" si="2"/>
        <v>0.29472696579422136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56779.64</v>
      </c>
      <c r="F30" s="6">
        <f t="shared" si="5"/>
        <v>7.8218028281548113E-2</v>
      </c>
      <c r="G30" s="4">
        <f>'Execução - LOA 2020'!G56</f>
        <v>27323.37</v>
      </c>
      <c r="H30" s="6">
        <f t="shared" si="4"/>
        <v>3.763990274343415E-2</v>
      </c>
      <c r="I30" s="4">
        <f>'Execução - LOA 2020'!I56</f>
        <v>25033.439999999999</v>
      </c>
      <c r="J30" s="6">
        <f t="shared" si="2"/>
        <v>3.4485359856181508E-2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218047128.57999998</v>
      </c>
      <c r="F31" s="6">
        <f t="shared" si="5"/>
        <v>0.56257922578223207</v>
      </c>
      <c r="G31" s="17">
        <f>SUM(G26:G30)</f>
        <v>173443745.00999999</v>
      </c>
      <c r="H31" s="6">
        <f t="shared" si="4"/>
        <v>0.44749888897847501</v>
      </c>
      <c r="I31" s="17">
        <f>SUM(I26:I30)</f>
        <v>169026398.23000002</v>
      </c>
      <c r="J31" s="6">
        <f t="shared" si="2"/>
        <v>0.43610177704360148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41</v>
      </c>
      <c r="G32" s="9" t="s">
        <v>34</v>
      </c>
      <c r="H32" s="12" t="s">
        <v>40</v>
      </c>
      <c r="I32" s="9" t="s">
        <v>35</v>
      </c>
      <c r="J32" s="12" t="s">
        <v>42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3276421.3899999997</v>
      </c>
      <c r="F33" s="6">
        <f>E33/D33</f>
        <v>0.3294080958015923</v>
      </c>
      <c r="G33" s="4">
        <f>G8</f>
        <v>3265834.6299999994</v>
      </c>
      <c r="H33" s="6">
        <f>G33/D33</f>
        <v>0.32834371364887155</v>
      </c>
      <c r="I33" s="4">
        <f>I8</f>
        <v>3252983.63</v>
      </c>
      <c r="J33" s="6">
        <f t="shared" si="2"/>
        <v>0.32705168709451365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2970968.59</v>
      </c>
      <c r="F34" s="6">
        <f t="shared" si="5"/>
        <v>0.13981511596682916</v>
      </c>
      <c r="G34" s="4">
        <f>G15</f>
        <v>1676988.8499999999</v>
      </c>
      <c r="H34" s="6">
        <f t="shared" si="4"/>
        <v>7.8919848337349621E-2</v>
      </c>
      <c r="I34" s="4">
        <f>I15</f>
        <v>1530499.61</v>
      </c>
      <c r="J34" s="6">
        <f t="shared" si="2"/>
        <v>7.2025998921562751E-2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2154148.62</v>
      </c>
      <c r="F35" s="6">
        <f t="shared" si="5"/>
        <v>0.19276530492535066</v>
      </c>
      <c r="G35" s="4">
        <f>G19</f>
        <v>1600269.56</v>
      </c>
      <c r="H35" s="6">
        <f t="shared" si="4"/>
        <v>0.14320109895488861</v>
      </c>
      <c r="I35" s="4">
        <f>I19</f>
        <v>1521031</v>
      </c>
      <c r="J35" s="6">
        <f t="shared" si="2"/>
        <v>0.13611038801766195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5044756.51</v>
      </c>
      <c r="F36" s="6">
        <f t="shared" si="5"/>
        <v>0.48460453880712173</v>
      </c>
      <c r="G36" s="4">
        <f>G24</f>
        <v>4161771.01</v>
      </c>
      <c r="H36" s="6">
        <f t="shared" si="4"/>
        <v>0.39978403653854427</v>
      </c>
      <c r="I36" s="4">
        <f>I24</f>
        <v>3881880.96</v>
      </c>
      <c r="J36" s="6">
        <f t="shared" si="2"/>
        <v>0.37289750825356427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218047128.57999998</v>
      </c>
      <c r="F37" s="6">
        <f t="shared" si="5"/>
        <v>0.56257922578223207</v>
      </c>
      <c r="G37" s="4">
        <f>G31</f>
        <v>173443745.00999999</v>
      </c>
      <c r="H37" s="6">
        <f t="shared" si="4"/>
        <v>0.44749888897847501</v>
      </c>
      <c r="I37" s="4">
        <f>I31</f>
        <v>169026398.23000002</v>
      </c>
      <c r="J37" s="6">
        <f t="shared" si="2"/>
        <v>0.43610177704360148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opLeftCell="A10" workbookViewId="0">
      <selection activeCell="W30" sqref="W30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39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2020-06-19T11:58:18Z</dcterms:modified>
</cp:coreProperties>
</file>