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<sst xmlns="http://schemas.openxmlformats.org/spreadsheetml/2006/main" count="180" uniqueCount="41">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</sst>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4.5020978162664815E-2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0.18440713678893372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0.18644492744071042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0.16277154450756404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0.37307506915480204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0.15711908375440034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0.21203659794902888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0.72515231099866584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0.34847367349563552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0.63220854983782948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0.77722860339176303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0.49639504292057557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0.44437528216360717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4.2437626994896095E-2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0.47138733202870192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4.618255920642695E-2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0.32654939430285762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0.12306285826531607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0.18458123910904189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0.47906362199290531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0.5136796238652559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1" sqref="F71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8" t="s">
        <v>32</v>
      </c>
      <c r="B3" s="50" t="s">
        <v>36</v>
      </c>
      <c r="C3" s="50" t="s">
        <v>1</v>
      </c>
      <c r="D3" s="46" t="s">
        <v>0</v>
      </c>
      <c r="E3" s="46" t="s">
        <v>33</v>
      </c>
      <c r="F3" s="46" t="s">
        <v>34</v>
      </c>
      <c r="G3" s="46" t="s">
        <v>35</v>
      </c>
    </row>
    <row r="4" spans="1:7" ht="13.5" thickBot="1" x14ac:dyDescent="0.25">
      <c r="A4" s="49"/>
      <c r="B4" s="51"/>
      <c r="C4" s="51"/>
      <c r="D4" s="47"/>
      <c r="E4" s="47"/>
      <c r="F4" s="47"/>
      <c r="G4" s="47"/>
    </row>
    <row r="5" spans="1:7" ht="22.5" x14ac:dyDescent="0.2">
      <c r="A5" s="40" t="s">
        <v>2</v>
      </c>
      <c r="B5" s="43" t="s">
        <v>3</v>
      </c>
      <c r="C5" s="26" t="s">
        <v>4</v>
      </c>
      <c r="D5" s="27">
        <v>1832000</v>
      </c>
      <c r="E5" s="27">
        <v>466410.54</v>
      </c>
      <c r="F5" s="27">
        <v>466410.54</v>
      </c>
      <c r="G5" s="28">
        <v>466410.54</v>
      </c>
    </row>
    <row r="6" spans="1:7" ht="22.5" x14ac:dyDescent="0.2">
      <c r="A6" s="41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1"/>
      <c r="B7" s="44"/>
      <c r="C7" s="18" t="s">
        <v>6</v>
      </c>
      <c r="D7" s="19">
        <v>6132000</v>
      </c>
      <c r="E7" s="19">
        <v>2890547.12</v>
      </c>
      <c r="F7" s="19">
        <v>2890547.12</v>
      </c>
      <c r="G7" s="30">
        <v>2890547.12</v>
      </c>
    </row>
    <row r="8" spans="1:7" ht="22.5" customHeight="1" x14ac:dyDescent="0.2">
      <c r="A8" s="41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1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1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1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1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x14ac:dyDescent="0.2">
      <c r="A13" s="41"/>
      <c r="B13" s="44"/>
      <c r="C13" s="25" t="s">
        <v>4</v>
      </c>
      <c r="D13" s="17">
        <v>2973227</v>
      </c>
      <c r="E13" s="17">
        <v>149642.16</v>
      </c>
      <c r="F13" s="17">
        <v>141262.51</v>
      </c>
      <c r="G13" s="29">
        <v>132773.97</v>
      </c>
    </row>
    <row r="14" spans="1:7" ht="12.75" customHeight="1" x14ac:dyDescent="0.2">
      <c r="A14" s="41"/>
      <c r="B14" s="44"/>
      <c r="C14" s="18" t="s">
        <v>6</v>
      </c>
      <c r="D14" s="19">
        <v>3240231</v>
      </c>
      <c r="E14" s="19">
        <v>149642.16</v>
      </c>
      <c r="F14" s="19">
        <v>141262.51</v>
      </c>
      <c r="G14" s="30">
        <v>132773.97</v>
      </c>
    </row>
    <row r="15" spans="1:7" ht="22.5" customHeight="1" x14ac:dyDescent="0.2">
      <c r="A15" s="41"/>
      <c r="B15" s="44" t="s">
        <v>9</v>
      </c>
      <c r="C15" s="25" t="s">
        <v>4</v>
      </c>
      <c r="D15" s="17">
        <v>162470</v>
      </c>
      <c r="E15" s="17">
        <v>12471.32</v>
      </c>
      <c r="F15" s="17">
        <v>12471.32</v>
      </c>
      <c r="G15" s="29">
        <v>11076.77</v>
      </c>
    </row>
    <row r="16" spans="1:7" ht="13.5" thickBot="1" x14ac:dyDescent="0.25">
      <c r="A16" s="42"/>
      <c r="B16" s="45"/>
      <c r="C16" s="31" t="s">
        <v>6</v>
      </c>
      <c r="D16" s="32">
        <v>162470</v>
      </c>
      <c r="E16" s="32">
        <v>12471.32</v>
      </c>
      <c r="F16" s="32">
        <v>12471.32</v>
      </c>
      <c r="G16" s="33">
        <v>11076.77</v>
      </c>
    </row>
    <row r="17" spans="1:7" ht="12.75" customHeight="1" x14ac:dyDescent="0.2">
      <c r="A17" s="40" t="s">
        <v>10</v>
      </c>
      <c r="B17" s="43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1"/>
      <c r="B18" s="44"/>
      <c r="C18" s="25" t="s">
        <v>4</v>
      </c>
      <c r="D18" s="17">
        <v>9385950</v>
      </c>
      <c r="E18" s="17">
        <v>434080.35</v>
      </c>
      <c r="F18" s="17">
        <v>332768.26</v>
      </c>
      <c r="G18" s="29">
        <v>323115.17</v>
      </c>
    </row>
    <row r="19" spans="1:7" x14ac:dyDescent="0.2">
      <c r="A19" s="41"/>
      <c r="B19" s="44"/>
      <c r="C19" s="18" t="s">
        <v>6</v>
      </c>
      <c r="D19" s="19">
        <v>9907207</v>
      </c>
      <c r="E19" s="19">
        <v>446032.15</v>
      </c>
      <c r="F19" s="19">
        <v>342435.26</v>
      </c>
      <c r="G19" s="30">
        <v>332782.17</v>
      </c>
    </row>
    <row r="20" spans="1:7" ht="12.75" customHeight="1" x14ac:dyDescent="0.2">
      <c r="A20" s="41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1"/>
      <c r="B21" s="44"/>
      <c r="C21" s="25" t="s">
        <v>4</v>
      </c>
      <c r="D21" s="17">
        <v>3021997</v>
      </c>
      <c r="E21" s="17">
        <v>507426.13</v>
      </c>
      <c r="F21" s="17">
        <v>399821.98</v>
      </c>
      <c r="G21" s="29">
        <v>377327.22</v>
      </c>
    </row>
    <row r="22" spans="1:7" x14ac:dyDescent="0.2">
      <c r="A22" s="41"/>
      <c r="B22" s="44"/>
      <c r="C22" s="18" t="s">
        <v>6</v>
      </c>
      <c r="D22" s="19">
        <v>3478315</v>
      </c>
      <c r="E22" s="19">
        <v>641426.11</v>
      </c>
      <c r="F22" s="19">
        <v>399821.98</v>
      </c>
      <c r="G22" s="30">
        <v>377327.22</v>
      </c>
    </row>
    <row r="23" spans="1:7" ht="12.75" customHeight="1" x14ac:dyDescent="0.2">
      <c r="A23" s="41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1"/>
      <c r="B24" s="44"/>
      <c r="C24" s="25" t="s">
        <v>4</v>
      </c>
      <c r="D24" s="17">
        <v>3068180</v>
      </c>
      <c r="E24" s="17">
        <v>600486.53</v>
      </c>
      <c r="F24" s="17">
        <v>290864.09000000003</v>
      </c>
      <c r="G24" s="29">
        <v>246846.33</v>
      </c>
    </row>
    <row r="25" spans="1:7" x14ac:dyDescent="0.2">
      <c r="A25" s="41"/>
      <c r="B25" s="44"/>
      <c r="C25" s="18" t="s">
        <v>6</v>
      </c>
      <c r="D25" s="19">
        <v>3246862</v>
      </c>
      <c r="E25" s="19">
        <v>605360.94999999995</v>
      </c>
      <c r="F25" s="19">
        <v>290864.09000000003</v>
      </c>
      <c r="G25" s="30">
        <v>246846.33</v>
      </c>
    </row>
    <row r="26" spans="1:7" ht="12.75" customHeight="1" x14ac:dyDescent="0.2">
      <c r="A26" s="41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1"/>
      <c r="B27" s="44"/>
      <c r="C27" s="25" t="s">
        <v>4</v>
      </c>
      <c r="D27" s="17">
        <v>3411884</v>
      </c>
      <c r="E27" s="17">
        <v>619394.06999999995</v>
      </c>
      <c r="F27" s="17">
        <v>482364.35</v>
      </c>
      <c r="G27" s="29">
        <v>409384.89</v>
      </c>
    </row>
    <row r="28" spans="1:7" x14ac:dyDescent="0.2">
      <c r="A28" s="41"/>
      <c r="B28" s="44"/>
      <c r="C28" s="18" t="s">
        <v>6</v>
      </c>
      <c r="D28" s="19">
        <v>3805297</v>
      </c>
      <c r="E28" s="19">
        <v>619394.06999999995</v>
      </c>
      <c r="F28" s="19">
        <v>482364.35</v>
      </c>
      <c r="G28" s="30">
        <v>409384.89</v>
      </c>
    </row>
    <row r="29" spans="1:7" ht="12.75" customHeight="1" x14ac:dyDescent="0.2">
      <c r="A29" s="41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1"/>
      <c r="B30" s="44"/>
      <c r="C30" s="25" t="s">
        <v>4</v>
      </c>
      <c r="D30" s="17">
        <v>787981</v>
      </c>
      <c r="E30" s="17">
        <v>302782.13</v>
      </c>
      <c r="F30" s="17">
        <v>91329.21</v>
      </c>
      <c r="G30" s="29">
        <v>38150.67</v>
      </c>
    </row>
    <row r="31" spans="1:7" ht="13.5" thickBot="1" x14ac:dyDescent="0.25">
      <c r="A31" s="42"/>
      <c r="B31" s="45"/>
      <c r="C31" s="31" t="s">
        <v>6</v>
      </c>
      <c r="D31" s="32">
        <v>811585</v>
      </c>
      <c r="E31" s="32">
        <v>302782.13</v>
      </c>
      <c r="F31" s="32">
        <v>91329.21</v>
      </c>
      <c r="G31" s="33">
        <v>38150.67</v>
      </c>
    </row>
    <row r="32" spans="1:7" ht="12.75" customHeight="1" x14ac:dyDescent="0.2">
      <c r="A32" s="40" t="s">
        <v>17</v>
      </c>
      <c r="B32" s="43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1"/>
      <c r="B33" s="44"/>
      <c r="C33" s="25" t="s">
        <v>4</v>
      </c>
      <c r="D33" s="17">
        <v>4765345</v>
      </c>
      <c r="E33" s="17">
        <v>867802.74</v>
      </c>
      <c r="F33" s="17">
        <v>612759.76</v>
      </c>
      <c r="G33" s="29">
        <v>539794.6</v>
      </c>
    </row>
    <row r="34" spans="1:7" x14ac:dyDescent="0.2">
      <c r="A34" s="41"/>
      <c r="B34" s="44"/>
      <c r="C34" s="18" t="s">
        <v>6</v>
      </c>
      <c r="D34" s="19">
        <v>5586799</v>
      </c>
      <c r="E34" s="19">
        <v>877792.74</v>
      </c>
      <c r="F34" s="19">
        <v>617754.76</v>
      </c>
      <c r="G34" s="30">
        <v>544789.6</v>
      </c>
    </row>
    <row r="35" spans="1:7" ht="12.75" customHeight="1" x14ac:dyDescent="0.2">
      <c r="A35" s="41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1"/>
      <c r="B36" s="44"/>
      <c r="C36" s="25" t="s">
        <v>4</v>
      </c>
      <c r="D36" s="17">
        <v>5309223</v>
      </c>
      <c r="E36" s="17">
        <v>1184899.1000000001</v>
      </c>
      <c r="F36" s="17">
        <v>935459.96</v>
      </c>
      <c r="G36" s="29">
        <v>916378.78</v>
      </c>
    </row>
    <row r="37" spans="1:7" ht="13.5" thickBot="1" x14ac:dyDescent="0.25">
      <c r="A37" s="42"/>
      <c r="B37" s="45"/>
      <c r="C37" s="31" t="s">
        <v>6</v>
      </c>
      <c r="D37" s="32">
        <v>5588182</v>
      </c>
      <c r="E37" s="32">
        <v>1184899.1000000001</v>
      </c>
      <c r="F37" s="32">
        <v>935459.96</v>
      </c>
      <c r="G37" s="33">
        <v>916378.78</v>
      </c>
    </row>
    <row r="38" spans="1:7" ht="22.5" customHeight="1" x14ac:dyDescent="0.2">
      <c r="A38" s="40" t="s">
        <v>21</v>
      </c>
      <c r="B38" s="43" t="s">
        <v>22</v>
      </c>
      <c r="C38" s="26" t="s">
        <v>4</v>
      </c>
      <c r="D38" s="27">
        <v>1218532</v>
      </c>
      <c r="E38" s="27"/>
      <c r="F38" s="27"/>
      <c r="G38" s="28"/>
    </row>
    <row r="39" spans="1:7" x14ac:dyDescent="0.2">
      <c r="A39" s="41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1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17410</v>
      </c>
    </row>
    <row r="41" spans="1:7" ht="22.5" x14ac:dyDescent="0.2">
      <c r="A41" s="41"/>
      <c r="B41" s="44"/>
      <c r="C41" s="25" t="s">
        <v>4</v>
      </c>
      <c r="D41" s="17">
        <v>3477407</v>
      </c>
      <c r="E41" s="17">
        <v>3406099.92</v>
      </c>
      <c r="F41" s="17">
        <v>3014866.33</v>
      </c>
      <c r="G41" s="29">
        <v>2942935.05</v>
      </c>
    </row>
    <row r="42" spans="1:7" x14ac:dyDescent="0.2">
      <c r="A42" s="41"/>
      <c r="B42" s="44"/>
      <c r="C42" s="18" t="s">
        <v>6</v>
      </c>
      <c r="D42" s="19">
        <v>4736329</v>
      </c>
      <c r="E42" s="19">
        <v>3434559.92</v>
      </c>
      <c r="F42" s="19">
        <v>3032276.33</v>
      </c>
      <c r="G42" s="30">
        <v>2960345.05</v>
      </c>
    </row>
    <row r="43" spans="1:7" ht="12.75" customHeight="1" x14ac:dyDescent="0.2">
      <c r="A43" s="41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1"/>
      <c r="B44" s="44"/>
      <c r="C44" s="25" t="s">
        <v>4</v>
      </c>
      <c r="D44" s="17">
        <v>4061774</v>
      </c>
      <c r="E44" s="17">
        <v>1532342.99</v>
      </c>
      <c r="F44" s="17">
        <v>847593.9</v>
      </c>
      <c r="G44" s="29">
        <v>793835.88</v>
      </c>
    </row>
    <row r="45" spans="1:7" ht="13.5" thickBot="1" x14ac:dyDescent="0.25">
      <c r="A45" s="42"/>
      <c r="B45" s="45"/>
      <c r="C45" s="31" t="s">
        <v>6</v>
      </c>
      <c r="D45" s="32">
        <v>4455187</v>
      </c>
      <c r="E45" s="32">
        <v>1552515.38</v>
      </c>
      <c r="F45" s="32">
        <v>847593.9</v>
      </c>
      <c r="G45" s="33">
        <v>793835.88</v>
      </c>
    </row>
    <row r="46" spans="1:7" x14ac:dyDescent="0.2">
      <c r="A46" s="40" t="s">
        <v>25</v>
      </c>
      <c r="B46" s="43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1"/>
      <c r="B47" s="44"/>
      <c r="C47" s="25" t="s">
        <v>4</v>
      </c>
      <c r="D47" s="17">
        <v>22155689</v>
      </c>
      <c r="E47" s="17">
        <v>14621794.16</v>
      </c>
      <c r="F47" s="17">
        <v>11186238.140000001</v>
      </c>
      <c r="G47" s="29">
        <v>10519888.210000001</v>
      </c>
    </row>
    <row r="48" spans="1:7" x14ac:dyDescent="0.2">
      <c r="A48" s="41"/>
      <c r="B48" s="44"/>
      <c r="C48" s="18" t="s">
        <v>6</v>
      </c>
      <c r="D48" s="19">
        <v>23335928</v>
      </c>
      <c r="E48" s="19">
        <v>14753173.199999999</v>
      </c>
      <c r="F48" s="19">
        <v>11274605.48</v>
      </c>
      <c r="G48" s="30">
        <v>10608255.550000001</v>
      </c>
    </row>
    <row r="49" spans="1:7" ht="22.5" customHeight="1" x14ac:dyDescent="0.2">
      <c r="A49" s="41"/>
      <c r="B49" s="44" t="s">
        <v>27</v>
      </c>
      <c r="C49" s="25" t="s">
        <v>4</v>
      </c>
      <c r="D49" s="17">
        <v>15639418</v>
      </c>
      <c r="E49" s="17">
        <v>12155403.01</v>
      </c>
      <c r="F49" s="17">
        <v>10559775.59</v>
      </c>
      <c r="G49" s="29">
        <v>8049090.46</v>
      </c>
    </row>
    <row r="50" spans="1:7" x14ac:dyDescent="0.2">
      <c r="A50" s="41"/>
      <c r="B50" s="44"/>
      <c r="C50" s="18" t="s">
        <v>6</v>
      </c>
      <c r="D50" s="19">
        <v>15639418</v>
      </c>
      <c r="E50" s="19">
        <v>12155403.01</v>
      </c>
      <c r="F50" s="19">
        <v>10559775.59</v>
      </c>
      <c r="G50" s="30">
        <v>8049090.46</v>
      </c>
    </row>
    <row r="51" spans="1:7" ht="22.5" x14ac:dyDescent="0.2">
      <c r="A51" s="41"/>
      <c r="B51" s="44" t="s">
        <v>28</v>
      </c>
      <c r="C51" s="25" t="s">
        <v>5</v>
      </c>
      <c r="D51" s="17">
        <v>314815210</v>
      </c>
      <c r="E51" s="17">
        <v>156272709.68000001</v>
      </c>
      <c r="F51" s="17">
        <v>142497420.06999999</v>
      </c>
      <c r="G51" s="29">
        <v>138096383.80000001</v>
      </c>
    </row>
    <row r="52" spans="1:7" x14ac:dyDescent="0.2">
      <c r="A52" s="41"/>
      <c r="B52" s="44"/>
      <c r="C52" s="18" t="s">
        <v>6</v>
      </c>
      <c r="D52" s="19">
        <v>314815210</v>
      </c>
      <c r="E52" s="19">
        <v>156272709.68000001</v>
      </c>
      <c r="F52" s="19">
        <v>142497420.06999999</v>
      </c>
      <c r="G52" s="30">
        <v>138096383.80000001</v>
      </c>
    </row>
    <row r="53" spans="1:7" ht="22.5" customHeight="1" x14ac:dyDescent="0.2">
      <c r="A53" s="41"/>
      <c r="B53" s="44" t="s">
        <v>29</v>
      </c>
      <c r="C53" s="25" t="s">
        <v>4</v>
      </c>
      <c r="D53" s="17">
        <v>15932689</v>
      </c>
      <c r="E53" s="17">
        <v>7080093.1699999999</v>
      </c>
      <c r="F53" s="17">
        <v>6988755.0300000003</v>
      </c>
      <c r="G53" s="29">
        <v>6985933.2300000004</v>
      </c>
    </row>
    <row r="54" spans="1:7" x14ac:dyDescent="0.2">
      <c r="A54" s="41"/>
      <c r="B54" s="44"/>
      <c r="C54" s="18" t="s">
        <v>6</v>
      </c>
      <c r="D54" s="19">
        <v>15932689</v>
      </c>
      <c r="E54" s="19">
        <v>7080093.1699999999</v>
      </c>
      <c r="F54" s="19">
        <v>6988755.0300000003</v>
      </c>
      <c r="G54" s="30">
        <v>6985933.2300000004</v>
      </c>
    </row>
    <row r="55" spans="1:7" ht="22.5" customHeight="1" x14ac:dyDescent="0.2">
      <c r="A55" s="41"/>
      <c r="B55" s="44" t="s">
        <v>30</v>
      </c>
      <c r="C55" s="25" t="s">
        <v>4</v>
      </c>
      <c r="D55" s="17">
        <v>725915</v>
      </c>
      <c r="E55" s="17">
        <v>30806.11</v>
      </c>
      <c r="F55" s="17">
        <v>21551.84</v>
      </c>
      <c r="G55" s="29">
        <v>21551.84</v>
      </c>
    </row>
    <row r="56" spans="1:7" ht="13.5" thickBot="1" x14ac:dyDescent="0.25">
      <c r="A56" s="42"/>
      <c r="B56" s="45"/>
      <c r="C56" s="31" t="s">
        <v>6</v>
      </c>
      <c r="D56" s="32">
        <v>725915</v>
      </c>
      <c r="E56" s="32">
        <v>30806.11</v>
      </c>
      <c r="F56" s="32">
        <v>21551.84</v>
      </c>
      <c r="G56" s="33">
        <v>21551.84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423229845</v>
      </c>
      <c r="E57" s="38">
        <v>203204935.34999999</v>
      </c>
      <c r="F57" s="38">
        <v>181619408.72</v>
      </c>
      <c r="G57" s="37">
        <v>173608573.25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V24" sqref="V2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2890547.12</v>
      </c>
      <c r="F3" s="6">
        <f t="shared" ref="F3:F8" si="0">E3/D3</f>
        <v>0.47138733202870192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149642.16</v>
      </c>
      <c r="F6" s="6">
        <f t="shared" si="0"/>
        <v>4.618255920642695E-2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3247987.63</v>
      </c>
      <c r="F8" s="6">
        <f t="shared" si="0"/>
        <v>0.32654939430285762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446032.15</v>
      </c>
      <c r="F10" s="6">
        <f t="shared" ref="F10:F15" si="1">E10/D10</f>
        <v>4.5020978162664815E-2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641426.11</v>
      </c>
      <c r="F11" s="6">
        <f t="shared" si="1"/>
        <v>0.18440713678893372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605360.94999999995</v>
      </c>
      <c r="F12" s="6">
        <f t="shared" si="1"/>
        <v>0.18644492744071042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619394.06999999995</v>
      </c>
      <c r="F13" s="6">
        <f t="shared" si="1"/>
        <v>0.16277154450756404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302782.13</v>
      </c>
      <c r="F14" s="6">
        <f t="shared" si="1"/>
        <v>0.37307506915480204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2614995.4099999997</v>
      </c>
      <c r="F15" s="6">
        <f t="shared" si="1"/>
        <v>0.12306285826531607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877792.74</v>
      </c>
      <c r="F17" s="6">
        <f t="shared" ref="F17:F37" si="2">E17/D17</f>
        <v>0.15711908375440034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1184899.1000000001</v>
      </c>
      <c r="F18" s="6">
        <f t="shared" si="2"/>
        <v>0.21203659794902888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2062691.84</v>
      </c>
      <c r="F19" s="6">
        <f>E19/D19</f>
        <v>0.18458123910904189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3434559.92</v>
      </c>
      <c r="F22" s="6">
        <f t="shared" si="2"/>
        <v>0.72515231099866584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1552515.38</v>
      </c>
      <c r="F23" s="6">
        <f t="shared" si="2"/>
        <v>0.34847367349563552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4987075.3</v>
      </c>
      <c r="F24" s="6">
        <f t="shared" si="2"/>
        <v>0.47906362199290531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23335928</v>
      </c>
      <c r="E26" s="4">
        <f>'Execução - LOA 2020'!E48</f>
        <v>14753173.199999999</v>
      </c>
      <c r="F26" s="6">
        <f t="shared" si="2"/>
        <v>0.63220854983782948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15639418</v>
      </c>
      <c r="E27" s="4">
        <f>'Execução - LOA 2020'!E50</f>
        <v>12155403.01</v>
      </c>
      <c r="F27" s="6">
        <f t="shared" si="2"/>
        <v>0.77722860339176303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156272709.68000001</v>
      </c>
      <c r="F28" s="6">
        <f t="shared" si="2"/>
        <v>0.49639504292057557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7080093.1699999999</v>
      </c>
      <c r="F29" s="6">
        <f t="shared" si="2"/>
        <v>0.44437528216360717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30806.11</v>
      </c>
      <c r="F30" s="6">
        <f t="shared" si="2"/>
        <v>4.2437626994896095E-2</v>
      </c>
    </row>
    <row r="31" spans="1:10" x14ac:dyDescent="0.2">
      <c r="A31" s="54"/>
      <c r="B31" s="8"/>
      <c r="C31" s="3" t="s">
        <v>6</v>
      </c>
      <c r="D31" s="21">
        <f>SUM(D26:D30)</f>
        <v>370449160</v>
      </c>
      <c r="E31" s="21">
        <f>SUM(E26:E30)</f>
        <v>190292185.17000002</v>
      </c>
      <c r="F31" s="6">
        <f t="shared" si="2"/>
        <v>0.5136796238652559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3247987.63</v>
      </c>
      <c r="F33" s="6">
        <f t="shared" si="2"/>
        <v>0.32654939430285762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2614995.4099999997</v>
      </c>
      <c r="F34" s="6">
        <f t="shared" si="2"/>
        <v>0.12306285826531607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2062691.84</v>
      </c>
      <c r="F35" s="6">
        <f t="shared" si="2"/>
        <v>0.18458123910904189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4987075.3</v>
      </c>
      <c r="F36" s="6">
        <f t="shared" si="2"/>
        <v>0.47906362199290531</v>
      </c>
    </row>
    <row r="37" spans="1:6" x14ac:dyDescent="0.2">
      <c r="A37" s="22" t="s">
        <v>25</v>
      </c>
      <c r="B37" s="8"/>
      <c r="C37" s="3"/>
      <c r="D37" s="4">
        <f>D31</f>
        <v>370449160</v>
      </c>
      <c r="E37" s="4">
        <f>E31</f>
        <v>190292185.17000002</v>
      </c>
      <c r="F37" s="6">
        <f t="shared" si="2"/>
        <v>0.5136796238652559</v>
      </c>
    </row>
    <row r="39" spans="1:6" x14ac:dyDescent="0.2">
      <c r="D39" s="39">
        <f>SUM(D33:D37)</f>
        <v>423229845</v>
      </c>
      <c r="E39" s="39">
        <f>SUM(E33:E37)</f>
        <v>203204935.35000002</v>
      </c>
      <c r="F39" s="5">
        <f>E39/D39</f>
        <v>0.48012903095243681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2020-06-05T11:53:48Z</dcterms:modified>
</cp:coreProperties>
</file>