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/>
  <bookViews>
    <workbookView xWindow="-120" yWindow="-120" windowWidth="20730" windowHeight="11160"/>
  </bookViews>
  <sheets>
    <sheet name="Execução - LOA 2020" sheetId="1" r:id="rId1"/>
    <sheet name="Gráficos" sheetId="3" r:id="rId2"/>
    <sheet name="Dados Gráficos" sheetId="2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/>
  <c r="D6"/>
  <c r="F6" l="1"/>
  <c r="E30"/>
  <c r="E29"/>
  <c r="E28"/>
  <c r="E27"/>
  <c r="E26"/>
  <c r="E23"/>
  <c r="E22"/>
  <c r="E21"/>
  <c r="E18"/>
  <c r="E17"/>
  <c r="E14"/>
  <c r="E13"/>
  <c r="E12"/>
  <c r="E11"/>
  <c r="E10"/>
  <c r="E7"/>
  <c r="E5"/>
  <c r="E4"/>
  <c r="E3"/>
  <c r="D30"/>
  <c r="D29"/>
  <c r="D28"/>
  <c r="D27"/>
  <c r="D26"/>
  <c r="D23"/>
  <c r="D22"/>
  <c r="D21"/>
  <c r="D18"/>
  <c r="D17"/>
  <c r="D14"/>
  <c r="D13"/>
  <c r="D12"/>
  <c r="D11"/>
  <c r="D10"/>
  <c r="D7"/>
  <c r="D5"/>
  <c r="D4"/>
  <c r="D3"/>
  <c r="E19" l="1"/>
  <c r="E35" s="1"/>
  <c r="D31"/>
  <c r="D37" s="1"/>
  <c r="D15"/>
  <c r="D34" s="1"/>
  <c r="D19"/>
  <c r="D35" s="1"/>
  <c r="E31"/>
  <c r="E37" s="1"/>
  <c r="E24"/>
  <c r="E36" s="1"/>
  <c r="D24"/>
  <c r="D36" s="1"/>
  <c r="E15"/>
  <c r="E34" s="1"/>
  <c r="F34" s="1"/>
  <c r="D8"/>
  <c r="D33" s="1"/>
  <c r="E8"/>
  <c r="E33" s="1"/>
  <c r="F33" s="1"/>
  <c r="F29"/>
  <c r="F17"/>
  <c r="F5"/>
  <c r="F12"/>
  <c r="F18"/>
  <c r="F26"/>
  <c r="F30"/>
  <c r="F7"/>
  <c r="F13"/>
  <c r="F21"/>
  <c r="F27"/>
  <c r="F3"/>
  <c r="F10"/>
  <c r="F14"/>
  <c r="F22"/>
  <c r="F28"/>
  <c r="F23"/>
  <c r="F4"/>
  <c r="F11"/>
  <c r="F36" l="1"/>
  <c r="F35"/>
  <c r="F37"/>
  <c r="F31"/>
  <c r="F19"/>
  <c r="F24"/>
  <c r="F15"/>
  <c r="F8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<sst xmlns="http://schemas.openxmlformats.org/spreadsheetml/2006/main" count="180" uniqueCount="41">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</sst>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9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164" fontId="8" fillId="4" borderId="2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4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7.0104375728220494E-2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4.3221293000000001E-2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0.12698092377254933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0.17425916769888142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0.16199412557968693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/>
        <c:gapWidth val="219"/>
        <c:overlap val="-27"/>
        <c:axId val="82012800"/>
        <c:axId val="82026880"/>
        <c:extLst xmlns:c16r2="http://schemas.microsoft.com/office/drawing/2015/06/chart"/>
      </c:barChart>
      <c:catAx>
        <c:axId val="82012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2026880"/>
        <c:crosses val="autoZero"/>
        <c:auto val="1"/>
        <c:lblAlgn val="ctr"/>
        <c:lblOffset val="100"/>
      </c:catAx>
      <c:valAx>
        <c:axId val="82026880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820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67"/>
          <c:y val="3.5482213659462788E-2"/>
          <c:w val="0.36315883366141732"/>
          <c:h val="0.964517786340537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0.12773942314143558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0.17065981188185067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/>
        <c:gapWidth val="219"/>
        <c:overlap val="-27"/>
        <c:axId val="94456448"/>
        <c:axId val="944746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94456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474624"/>
        <c:crosses val="autoZero"/>
        <c:auto val="1"/>
        <c:lblAlgn val="ctr"/>
        <c:lblOffset val="100"/>
      </c:catAx>
      <c:valAx>
        <c:axId val="94474624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944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67"/>
          <c:y val="1.0881831652962205E-2"/>
          <c:w val="0.34117504542701393"/>
          <c:h val="0.9891177809415888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0.6474500420642717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0.32163586629929086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/>
        <c:gapWidth val="219"/>
        <c:overlap val="-27"/>
        <c:axId val="94540160"/>
        <c:axId val="94541696"/>
        <c:extLst xmlns:c16r2="http://schemas.microsoft.com/office/drawing/2015/06/chart"/>
      </c:barChart>
      <c:catAx>
        <c:axId val="945401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541696"/>
        <c:crosses val="autoZero"/>
        <c:auto val="1"/>
        <c:lblAlgn val="ctr"/>
        <c:lblOffset val="100"/>
      </c:catAx>
      <c:valAx>
        <c:axId val="94541696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945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67"/>
          <c:y val="1.0972286552416242E-2"/>
          <c:w val="0.35615369996558655"/>
          <c:h val="0.9890273274664195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0.53733106391971563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0.66209258752557043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0.47483321857288913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0.35855351723742301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3.6518760333850792E-2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/>
        <c:gapWidth val="219"/>
        <c:overlap val="-27"/>
        <c:axId val="81659008"/>
        <c:axId val="81660544"/>
        <c:extLst xmlns:c16r2="http://schemas.microsoft.com/office/drawing/2015/06/chart"/>
      </c:barChart>
      <c:catAx>
        <c:axId val="816590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60544"/>
        <c:crosses val="autoZero"/>
        <c:auto val="1"/>
        <c:lblAlgn val="ctr"/>
        <c:lblOffset val="100"/>
      </c:catAx>
      <c:valAx>
        <c:axId val="81660544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8165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67"/>
          <c:y val="1.027713447583758E-2"/>
          <c:w val="0.35682154513294545"/>
          <c:h val="0.9897228655241624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0.31205752936343828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4.7272506960296973E-2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/>
        <c:gapWidth val="219"/>
        <c:overlap val="-27"/>
        <c:axId val="94644096"/>
        <c:axId val="94645632"/>
        <c:extLst xmlns:c16r2="http://schemas.microsoft.com/office/drawing/2015/06/chart"/>
      </c:barChart>
      <c:catAx>
        <c:axId val="946440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645632"/>
        <c:crosses val="autoZero"/>
        <c:auto val="1"/>
        <c:lblAlgn val="ctr"/>
        <c:lblOffset val="100"/>
      </c:catAx>
      <c:valAx>
        <c:axId val="94645632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946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67"/>
          <c:y val="7.5880473099858318E-3"/>
          <c:w val="0.3619791666666668"/>
          <c:h val="0.9874529700523834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0.22480385452454507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0.10022512045365795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0.14919961940615462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0.43293036940380897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0.48070408066280579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/>
        <c:gapWidth val="219"/>
        <c:overlap val="-27"/>
        <c:axId val="94710400"/>
        <c:axId val="94740864"/>
        <c:extLst xmlns:c16r2="http://schemas.microsoft.com/office/drawing/2015/06/chart"/>
      </c:barChart>
      <c:catAx>
        <c:axId val="947104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740864"/>
        <c:crosses val="autoZero"/>
        <c:auto val="1"/>
        <c:lblAlgn val="ctr"/>
        <c:lblOffset val="100"/>
      </c:catAx>
      <c:valAx>
        <c:axId val="94740864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947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07"/>
          <c:y val="0.28968889918171997"/>
          <c:w val="0.10356135170603674"/>
          <c:h val="0.4136058360352014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7"/>
  <sheetViews>
    <sheetView showGridLines="0" tabSelected="1" zoomScale="90" zoomScaleNormal="90" workbookViewId="0">
      <selection activeCell="B1" sqref="B1"/>
    </sheetView>
  </sheetViews>
  <sheetFormatPr defaultRowHeight="12.75"/>
  <cols>
    <col min="1" max="1" width="12.7109375" customWidth="1"/>
    <col min="2" max="2" width="28.7109375" customWidth="1"/>
    <col min="3" max="3" width="20.5703125" customWidth="1"/>
    <col min="4" max="7" width="14.28515625" customWidth="1"/>
  </cols>
  <sheetData>
    <row r="1" spans="1:7" ht="22.5">
      <c r="B1" s="17" t="s">
        <v>40</v>
      </c>
    </row>
    <row r="3" spans="1:7" ht="45" customHeight="1">
      <c r="A3" s="32" t="s">
        <v>32</v>
      </c>
      <c r="B3" s="32" t="s">
        <v>36</v>
      </c>
      <c r="C3" s="32" t="s">
        <v>1</v>
      </c>
      <c r="D3" s="30" t="s">
        <v>0</v>
      </c>
      <c r="E3" s="30" t="s">
        <v>33</v>
      </c>
      <c r="F3" s="30" t="s">
        <v>34</v>
      </c>
      <c r="G3" s="30" t="s">
        <v>35</v>
      </c>
    </row>
    <row r="4" spans="1:7">
      <c r="A4" s="33"/>
      <c r="B4" s="33"/>
      <c r="C4" s="33"/>
      <c r="D4" s="31"/>
      <c r="E4" s="31"/>
      <c r="F4" s="31"/>
      <c r="G4" s="31"/>
    </row>
    <row r="5" spans="1:7" ht="22.5">
      <c r="A5" s="29" t="s">
        <v>2</v>
      </c>
      <c r="B5" s="29" t="s">
        <v>3</v>
      </c>
      <c r="C5" s="27" t="s">
        <v>4</v>
      </c>
      <c r="D5" s="18">
        <v>1832000</v>
      </c>
      <c r="E5" s="18">
        <v>3463.95</v>
      </c>
      <c r="F5" s="18">
        <v>3383.95</v>
      </c>
      <c r="G5" s="19">
        <v>3383.95</v>
      </c>
    </row>
    <row r="6" spans="1:7" ht="22.5">
      <c r="A6" s="29"/>
      <c r="B6" s="29"/>
      <c r="C6" s="27" t="s">
        <v>5</v>
      </c>
      <c r="D6" s="18">
        <v>4300000</v>
      </c>
      <c r="E6" s="18">
        <v>2421136.58</v>
      </c>
      <c r="F6" s="18">
        <v>2421136.58</v>
      </c>
      <c r="G6" s="19">
        <v>2421136.58</v>
      </c>
    </row>
    <row r="7" spans="1:7">
      <c r="A7" s="29"/>
      <c r="B7" s="29"/>
      <c r="C7" s="20" t="s">
        <v>6</v>
      </c>
      <c r="D7" s="21">
        <v>6132000</v>
      </c>
      <c r="E7" s="21">
        <v>2424600.5299999998</v>
      </c>
      <c r="F7" s="21">
        <v>2424520.5299999998</v>
      </c>
      <c r="G7" s="22">
        <v>2424520.5299999998</v>
      </c>
    </row>
    <row r="8" spans="1:7" ht="22.5" customHeight="1">
      <c r="A8" s="29"/>
      <c r="B8" s="29" t="s">
        <v>7</v>
      </c>
      <c r="C8" s="27" t="s">
        <v>4</v>
      </c>
      <c r="D8" s="18">
        <v>120000</v>
      </c>
      <c r="E8" s="18">
        <v>83477.86</v>
      </c>
      <c r="F8" s="18">
        <v>81270.75</v>
      </c>
      <c r="G8" s="19">
        <v>81270.75</v>
      </c>
    </row>
    <row r="9" spans="1:7">
      <c r="A9" s="29"/>
      <c r="B9" s="29"/>
      <c r="C9" s="20" t="s">
        <v>6</v>
      </c>
      <c r="D9" s="21">
        <v>120000</v>
      </c>
      <c r="E9" s="21">
        <v>83477.86</v>
      </c>
      <c r="F9" s="21">
        <v>81270.75</v>
      </c>
      <c r="G9" s="22">
        <v>81270.75</v>
      </c>
    </row>
    <row r="10" spans="1:7" ht="22.5" customHeight="1">
      <c r="A10" s="29"/>
      <c r="B10" s="29" t="s">
        <v>8</v>
      </c>
      <c r="C10" s="27" t="s">
        <v>4</v>
      </c>
      <c r="D10" s="18">
        <v>287262</v>
      </c>
      <c r="E10" s="18">
        <v>89642.27</v>
      </c>
      <c r="F10" s="18">
        <v>89642.27</v>
      </c>
      <c r="G10" s="19">
        <v>89642.27</v>
      </c>
    </row>
    <row r="11" spans="1:7">
      <c r="A11" s="29"/>
      <c r="B11" s="29"/>
      <c r="C11" s="20" t="s">
        <v>6</v>
      </c>
      <c r="D11" s="21">
        <v>287262</v>
      </c>
      <c r="E11" s="21">
        <v>89642.27</v>
      </c>
      <c r="F11" s="21">
        <v>89642.27</v>
      </c>
      <c r="G11" s="22">
        <v>89642.27</v>
      </c>
    </row>
    <row r="12" spans="1:7" ht="22.5" customHeight="1">
      <c r="A12" s="29"/>
      <c r="B12" s="29" t="s">
        <v>18</v>
      </c>
      <c r="C12" s="27" t="s">
        <v>12</v>
      </c>
      <c r="D12" s="18">
        <v>278139</v>
      </c>
      <c r="E12" s="18"/>
      <c r="F12" s="18"/>
      <c r="G12" s="19"/>
    </row>
    <row r="13" spans="1:7" ht="22.5">
      <c r="A13" s="29"/>
      <c r="B13" s="29"/>
      <c r="C13" s="27" t="s">
        <v>4</v>
      </c>
      <c r="D13" s="18">
        <v>2999872</v>
      </c>
      <c r="E13" s="18">
        <v>141811.47</v>
      </c>
      <c r="F13" s="18">
        <v>125722.26</v>
      </c>
      <c r="G13" s="19">
        <v>120073.71</v>
      </c>
    </row>
    <row r="14" spans="1:7" ht="12.75" customHeight="1">
      <c r="A14" s="29"/>
      <c r="B14" s="29"/>
      <c r="C14" s="20" t="s">
        <v>6</v>
      </c>
      <c r="D14" s="21">
        <v>3278011</v>
      </c>
      <c r="E14" s="21">
        <v>141811.47</v>
      </c>
      <c r="F14" s="21">
        <v>125722.26</v>
      </c>
      <c r="G14" s="22">
        <v>120073.71</v>
      </c>
    </row>
    <row r="15" spans="1:7" ht="22.5" customHeight="1">
      <c r="A15" s="29"/>
      <c r="B15" s="29" t="s">
        <v>9</v>
      </c>
      <c r="C15" s="27" t="s">
        <v>4</v>
      </c>
      <c r="D15" s="18">
        <v>163927</v>
      </c>
      <c r="E15" s="18">
        <v>11492</v>
      </c>
      <c r="F15" s="18">
        <v>11002.52</v>
      </c>
      <c r="G15" s="19">
        <v>8560.43</v>
      </c>
    </row>
    <row r="16" spans="1:7">
      <c r="A16" s="29"/>
      <c r="B16" s="29"/>
      <c r="C16" s="20" t="s">
        <v>6</v>
      </c>
      <c r="D16" s="21">
        <v>163927</v>
      </c>
      <c r="E16" s="21">
        <v>11492</v>
      </c>
      <c r="F16" s="21">
        <v>11002.52</v>
      </c>
      <c r="G16" s="22">
        <v>8560.43</v>
      </c>
    </row>
    <row r="17" spans="1:7" ht="12.75" customHeight="1">
      <c r="A17" s="29" t="s">
        <v>10</v>
      </c>
      <c r="B17" s="29" t="s">
        <v>11</v>
      </c>
      <c r="C17" s="27" t="s">
        <v>12</v>
      </c>
      <c r="D17" s="18">
        <v>126315</v>
      </c>
      <c r="E17" s="18">
        <v>11951.8</v>
      </c>
      <c r="F17" s="18">
        <v>9667</v>
      </c>
      <c r="G17" s="19">
        <v>9101.48</v>
      </c>
    </row>
    <row r="18" spans="1:7" ht="22.5">
      <c r="A18" s="29"/>
      <c r="B18" s="29"/>
      <c r="C18" s="27" t="s">
        <v>4</v>
      </c>
      <c r="D18" s="18">
        <v>9873685</v>
      </c>
      <c r="E18" s="18">
        <v>420261.13</v>
      </c>
      <c r="F18" s="18">
        <v>315291.25</v>
      </c>
      <c r="G18" s="19">
        <v>295967.28999999998</v>
      </c>
    </row>
    <row r="19" spans="1:7">
      <c r="A19" s="29"/>
      <c r="B19" s="29"/>
      <c r="C19" s="20" t="s">
        <v>6</v>
      </c>
      <c r="D19" s="21">
        <v>10000000</v>
      </c>
      <c r="E19" s="21">
        <v>432212.93</v>
      </c>
      <c r="F19" s="21">
        <v>324958.25</v>
      </c>
      <c r="G19" s="22">
        <v>305068.77</v>
      </c>
    </row>
    <row r="20" spans="1:7" ht="12.75" customHeight="1">
      <c r="A20" s="29"/>
      <c r="B20" s="29" t="s">
        <v>13</v>
      </c>
      <c r="C20" s="27" t="s">
        <v>12</v>
      </c>
      <c r="D20" s="18">
        <v>475347</v>
      </c>
      <c r="E20" s="18"/>
      <c r="F20" s="18"/>
      <c r="G20" s="19"/>
    </row>
    <row r="21" spans="1:7" ht="22.5">
      <c r="A21" s="29"/>
      <c r="B21" s="29"/>
      <c r="C21" s="27" t="s">
        <v>4</v>
      </c>
      <c r="D21" s="18">
        <v>3049092</v>
      </c>
      <c r="E21" s="18">
        <v>447536.52</v>
      </c>
      <c r="F21" s="18">
        <v>313744.46999999997</v>
      </c>
      <c r="G21" s="19">
        <v>275101.77</v>
      </c>
    </row>
    <row r="22" spans="1:7">
      <c r="A22" s="29"/>
      <c r="B22" s="29"/>
      <c r="C22" s="20" t="s">
        <v>6</v>
      </c>
      <c r="D22" s="21">
        <v>3524439</v>
      </c>
      <c r="E22" s="21">
        <v>447536.52</v>
      </c>
      <c r="F22" s="21">
        <v>313744.46999999997</v>
      </c>
      <c r="G22" s="22">
        <v>275101.77</v>
      </c>
    </row>
    <row r="23" spans="1:7" ht="12.75" customHeight="1">
      <c r="A23" s="29"/>
      <c r="B23" s="29" t="s">
        <v>14</v>
      </c>
      <c r="C23" s="27" t="s">
        <v>12</v>
      </c>
      <c r="D23" s="18">
        <v>81964</v>
      </c>
      <c r="E23" s="18">
        <v>4874.42</v>
      </c>
      <c r="F23" s="18"/>
      <c r="G23" s="19"/>
    </row>
    <row r="24" spans="1:7" ht="22.5">
      <c r="A24" s="29"/>
      <c r="B24" s="29"/>
      <c r="C24" s="27" t="s">
        <v>4</v>
      </c>
      <c r="D24" s="18">
        <v>3196585</v>
      </c>
      <c r="E24" s="18">
        <v>566442.80000000005</v>
      </c>
      <c r="F24" s="18">
        <v>244014.71</v>
      </c>
      <c r="G24" s="19">
        <v>214105.37</v>
      </c>
    </row>
    <row r="25" spans="1:7">
      <c r="A25" s="29"/>
      <c r="B25" s="29"/>
      <c r="C25" s="20" t="s">
        <v>6</v>
      </c>
      <c r="D25" s="21">
        <v>3278549</v>
      </c>
      <c r="E25" s="21">
        <v>571317.22</v>
      </c>
      <c r="F25" s="21">
        <v>244014.71</v>
      </c>
      <c r="G25" s="22">
        <v>214105.37</v>
      </c>
    </row>
    <row r="26" spans="1:7" ht="12.75" customHeight="1">
      <c r="A26" s="29"/>
      <c r="B26" s="29" t="s">
        <v>15</v>
      </c>
      <c r="C26" s="27" t="s">
        <v>12</v>
      </c>
      <c r="D26" s="18">
        <v>409819</v>
      </c>
      <c r="E26" s="18"/>
      <c r="F26" s="18"/>
      <c r="G26" s="19"/>
    </row>
    <row r="27" spans="1:7" ht="22.5">
      <c r="A27" s="29"/>
      <c r="B27" s="29"/>
      <c r="C27" s="27" t="s">
        <v>4</v>
      </c>
      <c r="D27" s="18">
        <v>3442476</v>
      </c>
      <c r="E27" s="18">
        <v>624049.16</v>
      </c>
      <c r="F27" s="18">
        <v>389394.5</v>
      </c>
      <c r="G27" s="19">
        <v>346618.1</v>
      </c>
    </row>
    <row r="28" spans="1:7">
      <c r="A28" s="29"/>
      <c r="B28" s="29"/>
      <c r="C28" s="20" t="s">
        <v>6</v>
      </c>
      <c r="D28" s="21">
        <v>3852295</v>
      </c>
      <c r="E28" s="21">
        <v>624049.16</v>
      </c>
      <c r="F28" s="21">
        <v>389394.5</v>
      </c>
      <c r="G28" s="22">
        <v>346618.1</v>
      </c>
    </row>
    <row r="29" spans="1:7" ht="12.75" customHeight="1">
      <c r="A29" s="29"/>
      <c r="B29" s="29" t="s">
        <v>16</v>
      </c>
      <c r="C29" s="27" t="s">
        <v>12</v>
      </c>
      <c r="D29" s="18">
        <v>24589</v>
      </c>
      <c r="E29" s="18"/>
      <c r="F29" s="18"/>
      <c r="G29" s="19"/>
    </row>
    <row r="30" spans="1:7" ht="22.5">
      <c r="A30" s="29"/>
      <c r="B30" s="29"/>
      <c r="C30" s="27" t="s">
        <v>4</v>
      </c>
      <c r="D30" s="18">
        <v>795048</v>
      </c>
      <c r="E30" s="18">
        <v>226615.57</v>
      </c>
      <c r="F30" s="18">
        <v>32493.86</v>
      </c>
      <c r="G30" s="19">
        <v>31732.7</v>
      </c>
    </row>
    <row r="31" spans="1:7">
      <c r="A31" s="29"/>
      <c r="B31" s="29"/>
      <c r="C31" s="20" t="s">
        <v>6</v>
      </c>
      <c r="D31" s="21">
        <v>819637</v>
      </c>
      <c r="E31" s="21">
        <v>226615.57</v>
      </c>
      <c r="F31" s="21">
        <v>32493.86</v>
      </c>
      <c r="G31" s="22">
        <v>31732.7</v>
      </c>
    </row>
    <row r="32" spans="1:7" ht="12.75" customHeight="1">
      <c r="A32" s="29" t="s">
        <v>17</v>
      </c>
      <c r="B32" s="29" t="s">
        <v>19</v>
      </c>
      <c r="C32" s="27" t="s">
        <v>12</v>
      </c>
      <c r="D32" s="18">
        <v>855710</v>
      </c>
      <c r="E32" s="18">
        <v>9990</v>
      </c>
      <c r="F32" s="18">
        <v>4995</v>
      </c>
      <c r="G32" s="19">
        <v>4995</v>
      </c>
    </row>
    <row r="33" spans="1:7" ht="22.5">
      <c r="A33" s="29"/>
      <c r="B33" s="29"/>
      <c r="C33" s="27" t="s">
        <v>4</v>
      </c>
      <c r="D33" s="18">
        <v>4808070</v>
      </c>
      <c r="E33" s="18">
        <v>713497.99</v>
      </c>
      <c r="F33" s="18">
        <v>499082.08</v>
      </c>
      <c r="G33" s="19">
        <v>427776.2</v>
      </c>
    </row>
    <row r="34" spans="1:7">
      <c r="A34" s="29"/>
      <c r="B34" s="29"/>
      <c r="C34" s="20" t="s">
        <v>6</v>
      </c>
      <c r="D34" s="21">
        <v>5663780</v>
      </c>
      <c r="E34" s="21">
        <v>723487.99</v>
      </c>
      <c r="F34" s="21">
        <v>504077.08</v>
      </c>
      <c r="G34" s="22">
        <v>432771.2</v>
      </c>
    </row>
    <row r="35" spans="1:7" ht="12.75" customHeight="1">
      <c r="A35" s="29"/>
      <c r="B35" s="29" t="s">
        <v>20</v>
      </c>
      <c r="C35" s="27" t="s">
        <v>12</v>
      </c>
      <c r="D35" s="18">
        <v>811442</v>
      </c>
      <c r="E35" s="18"/>
      <c r="F35" s="18"/>
      <c r="G35" s="19"/>
    </row>
    <row r="36" spans="1:7" ht="22.5">
      <c r="A36" s="29"/>
      <c r="B36" s="29"/>
      <c r="C36" s="27" t="s">
        <v>4</v>
      </c>
      <c r="D36" s="18">
        <v>4852339</v>
      </c>
      <c r="E36" s="18">
        <v>966579.8</v>
      </c>
      <c r="F36" s="18">
        <v>784363.25</v>
      </c>
      <c r="G36" s="19">
        <v>752767.59</v>
      </c>
    </row>
    <row r="37" spans="1:7">
      <c r="A37" s="29"/>
      <c r="B37" s="29"/>
      <c r="C37" s="20" t="s">
        <v>6</v>
      </c>
      <c r="D37" s="21">
        <v>5663781</v>
      </c>
      <c r="E37" s="21">
        <v>966579.8</v>
      </c>
      <c r="F37" s="21">
        <v>784363.25</v>
      </c>
      <c r="G37" s="22">
        <v>752767.59</v>
      </c>
    </row>
    <row r="38" spans="1:7" ht="22.5" customHeight="1">
      <c r="A38" s="29" t="s">
        <v>21</v>
      </c>
      <c r="B38" s="29" t="s">
        <v>22</v>
      </c>
      <c r="C38" s="27" t="s">
        <v>4</v>
      </c>
      <c r="D38" s="18">
        <v>1229457</v>
      </c>
      <c r="E38" s="18"/>
      <c r="F38" s="18"/>
      <c r="G38" s="19"/>
    </row>
    <row r="39" spans="1:7">
      <c r="A39" s="29"/>
      <c r="B39" s="29"/>
      <c r="C39" s="20" t="s">
        <v>6</v>
      </c>
      <c r="D39" s="21">
        <v>1229457</v>
      </c>
      <c r="E39" s="21"/>
      <c r="F39" s="21"/>
      <c r="G39" s="22"/>
    </row>
    <row r="40" spans="1:7" ht="12.75" customHeight="1">
      <c r="A40" s="29"/>
      <c r="B40" s="29" t="s">
        <v>23</v>
      </c>
      <c r="C40" s="27" t="s">
        <v>12</v>
      </c>
      <c r="D40" s="18">
        <v>1311420</v>
      </c>
      <c r="E40" s="18">
        <v>21610</v>
      </c>
      <c r="F40" s="18">
        <v>14470</v>
      </c>
      <c r="G40" s="19">
        <v>14470</v>
      </c>
    </row>
    <row r="41" spans="1:7" ht="22.5">
      <c r="A41" s="29"/>
      <c r="B41" s="29"/>
      <c r="C41" s="27" t="s">
        <v>4</v>
      </c>
      <c r="D41" s="18">
        <v>3508585</v>
      </c>
      <c r="E41" s="18">
        <v>3099102.44</v>
      </c>
      <c r="F41" s="18">
        <v>2733466.19</v>
      </c>
      <c r="G41" s="19">
        <v>2469435.0299999998</v>
      </c>
    </row>
    <row r="42" spans="1:7">
      <c r="A42" s="29"/>
      <c r="B42" s="29"/>
      <c r="C42" s="20" t="s">
        <v>6</v>
      </c>
      <c r="D42" s="21">
        <v>4820005</v>
      </c>
      <c r="E42" s="21">
        <v>3120712.44</v>
      </c>
      <c r="F42" s="21">
        <v>2747936.19</v>
      </c>
      <c r="G42" s="22">
        <v>2483905.0299999998</v>
      </c>
    </row>
    <row r="43" spans="1:7" ht="12.75" customHeight="1">
      <c r="A43" s="29"/>
      <c r="B43" s="29" t="s">
        <v>24</v>
      </c>
      <c r="C43" s="27" t="s">
        <v>12</v>
      </c>
      <c r="D43" s="18">
        <v>409819</v>
      </c>
      <c r="E43" s="18">
        <v>280</v>
      </c>
      <c r="F43" s="18"/>
      <c r="G43" s="19"/>
    </row>
    <row r="44" spans="1:7" ht="22.5">
      <c r="A44" s="29"/>
      <c r="B44" s="29"/>
      <c r="C44" s="27" t="s">
        <v>4</v>
      </c>
      <c r="D44" s="18">
        <v>4098190</v>
      </c>
      <c r="E44" s="18">
        <v>1449657.38</v>
      </c>
      <c r="F44" s="18">
        <v>679297.89</v>
      </c>
      <c r="G44" s="19">
        <v>604072.43000000005</v>
      </c>
    </row>
    <row r="45" spans="1:7">
      <c r="A45" s="29"/>
      <c r="B45" s="29"/>
      <c r="C45" s="20" t="s">
        <v>6</v>
      </c>
      <c r="D45" s="21">
        <v>4508009</v>
      </c>
      <c r="E45" s="21">
        <v>1449937.38</v>
      </c>
      <c r="F45" s="21">
        <v>679297.89</v>
      </c>
      <c r="G45" s="22">
        <v>604072.43000000005</v>
      </c>
    </row>
    <row r="46" spans="1:7">
      <c r="A46" s="29" t="s">
        <v>25</v>
      </c>
      <c r="B46" s="29" t="s">
        <v>26</v>
      </c>
      <c r="C46" s="27" t="s">
        <v>12</v>
      </c>
      <c r="D46" s="18">
        <v>1229456</v>
      </c>
      <c r="E46" s="18">
        <v>109307.34</v>
      </c>
      <c r="F46" s="18">
        <v>88367.34</v>
      </c>
      <c r="G46" s="19">
        <v>84339.34</v>
      </c>
    </row>
    <row r="47" spans="1:7" ht="22.5">
      <c r="A47" s="29"/>
      <c r="B47" s="29"/>
      <c r="C47" s="27" t="s">
        <v>4</v>
      </c>
      <c r="D47" s="18">
        <v>22354316</v>
      </c>
      <c r="E47" s="18">
        <v>12562985.960000001</v>
      </c>
      <c r="F47" s="18">
        <v>9696079.1300000008</v>
      </c>
      <c r="G47" s="19">
        <v>9185857.4199999999</v>
      </c>
    </row>
    <row r="48" spans="1:7">
      <c r="A48" s="29"/>
      <c r="B48" s="29"/>
      <c r="C48" s="20" t="s">
        <v>6</v>
      </c>
      <c r="D48" s="21">
        <v>23583772</v>
      </c>
      <c r="E48" s="21">
        <v>12672293.300000001</v>
      </c>
      <c r="F48" s="21">
        <v>9784446.4700000007</v>
      </c>
      <c r="G48" s="22">
        <v>9270196.7599999998</v>
      </c>
    </row>
    <row r="49" spans="1:7" ht="22.5" customHeight="1">
      <c r="A49" s="29"/>
      <c r="B49" s="29" t="s">
        <v>27</v>
      </c>
      <c r="C49" s="27" t="s">
        <v>4</v>
      </c>
      <c r="D49" s="18">
        <v>15349800</v>
      </c>
      <c r="E49" s="18">
        <v>10162988.800000001</v>
      </c>
      <c r="F49" s="18">
        <v>8698432.4900000002</v>
      </c>
      <c r="G49" s="19">
        <v>8304441.0800000001</v>
      </c>
    </row>
    <row r="50" spans="1:7">
      <c r="A50" s="29"/>
      <c r="B50" s="29"/>
      <c r="C50" s="20" t="s">
        <v>6</v>
      </c>
      <c r="D50" s="21">
        <v>15349800</v>
      </c>
      <c r="E50" s="21">
        <v>10162988.800000001</v>
      </c>
      <c r="F50" s="21">
        <v>8698432.4900000002</v>
      </c>
      <c r="G50" s="22">
        <v>8304441.0800000001</v>
      </c>
    </row>
    <row r="51" spans="1:7" ht="22.5">
      <c r="A51" s="29"/>
      <c r="B51" s="29" t="s">
        <v>28</v>
      </c>
      <c r="C51" s="27" t="s">
        <v>5</v>
      </c>
      <c r="D51" s="18">
        <v>314815210</v>
      </c>
      <c r="E51" s="18">
        <v>149484719.41999999</v>
      </c>
      <c r="F51" s="18">
        <v>116621261.84999999</v>
      </c>
      <c r="G51" s="19">
        <v>108187250.27</v>
      </c>
    </row>
    <row r="52" spans="1:7">
      <c r="A52" s="29"/>
      <c r="B52" s="29"/>
      <c r="C52" s="20" t="s">
        <v>6</v>
      </c>
      <c r="D52" s="21">
        <v>314815210</v>
      </c>
      <c r="E52" s="21">
        <v>149484719.41999999</v>
      </c>
      <c r="F52" s="21">
        <v>116621261.84999999</v>
      </c>
      <c r="G52" s="22">
        <v>108187250.27</v>
      </c>
    </row>
    <row r="53" spans="1:7" ht="22.5" customHeight="1">
      <c r="A53" s="29"/>
      <c r="B53" s="29" t="s">
        <v>29</v>
      </c>
      <c r="C53" s="27" t="s">
        <v>4</v>
      </c>
      <c r="D53" s="18">
        <v>15932689</v>
      </c>
      <c r="E53" s="18">
        <v>5712721.6799999997</v>
      </c>
      <c r="F53" s="18">
        <v>5608420.3899999997</v>
      </c>
      <c r="G53" s="19">
        <v>5602807.0899999999</v>
      </c>
    </row>
    <row r="54" spans="1:7">
      <c r="A54" s="29"/>
      <c r="B54" s="29"/>
      <c r="C54" s="20" t="s">
        <v>6</v>
      </c>
      <c r="D54" s="21">
        <v>15932689</v>
      </c>
      <c r="E54" s="21">
        <v>5712721.6799999997</v>
      </c>
      <c r="F54" s="21">
        <v>5608420.3899999997</v>
      </c>
      <c r="G54" s="22">
        <v>5602807.0899999999</v>
      </c>
    </row>
    <row r="55" spans="1:7" ht="22.5" customHeight="1">
      <c r="A55" s="29"/>
      <c r="B55" s="29" t="s">
        <v>30</v>
      </c>
      <c r="C55" s="27" t="s">
        <v>4</v>
      </c>
      <c r="D55" s="18">
        <v>732423</v>
      </c>
      <c r="E55" s="18">
        <v>26747.18</v>
      </c>
      <c r="F55" s="18">
        <v>17202.34</v>
      </c>
      <c r="G55" s="19">
        <v>16586.34</v>
      </c>
    </row>
    <row r="56" spans="1:7">
      <c r="A56" s="29"/>
      <c r="B56" s="29"/>
      <c r="C56" s="20" t="s">
        <v>6</v>
      </c>
      <c r="D56" s="21">
        <v>732423</v>
      </c>
      <c r="E56" s="21">
        <v>26747.18</v>
      </c>
      <c r="F56" s="21">
        <v>17202.34</v>
      </c>
      <c r="G56" s="22">
        <v>16586.34</v>
      </c>
    </row>
    <row r="57" spans="1:7">
      <c r="A57" s="20" t="s">
        <v>6</v>
      </c>
      <c r="B57" s="20" t="s">
        <v>31</v>
      </c>
      <c r="C57" s="20" t="s">
        <v>31</v>
      </c>
      <c r="D57" s="21">
        <v>423755046</v>
      </c>
      <c r="E57" s="21">
        <v>189372943.52000001</v>
      </c>
      <c r="F57" s="21">
        <v>149482202.06999999</v>
      </c>
      <c r="G57" s="22">
        <v>139551492.19</v>
      </c>
    </row>
  </sheetData>
  <mergeCells count="32">
    <mergeCell ref="A3:A4"/>
    <mergeCell ref="B3:B4"/>
    <mergeCell ref="C3:C4"/>
    <mergeCell ref="B35:B37"/>
    <mergeCell ref="A5:A16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GridLines="0" topLeftCell="A28" workbookViewId="0">
      <selection activeCell="V17" sqref="V17"/>
    </sheetView>
  </sheetViews>
  <sheetFormatPr defaultRowHeight="12.75"/>
  <cols>
    <col min="1" max="1" width="0.85546875" customWidth="1"/>
    <col min="10" max="10" width="0.85546875" customWidth="1"/>
    <col min="19" max="19" width="0.85546875" customWidth="1"/>
  </cols>
  <sheetData>
    <row r="1" spans="1:19" ht="27" customHeight="1">
      <c r="A1" s="26"/>
      <c r="F1" s="17" t="s">
        <v>40</v>
      </c>
      <c r="J1" s="28"/>
      <c r="S1" s="26"/>
    </row>
    <row r="2" spans="1:19">
      <c r="A2" s="26"/>
      <c r="J2" s="26"/>
      <c r="S2" s="26"/>
    </row>
    <row r="3" spans="1:19">
      <c r="A3" s="26"/>
      <c r="J3" s="26"/>
      <c r="S3" s="26"/>
    </row>
    <row r="4" spans="1:19">
      <c r="A4" s="26"/>
      <c r="J4" s="26"/>
      <c r="S4" s="26"/>
    </row>
    <row r="5" spans="1:19">
      <c r="A5" s="26"/>
      <c r="J5" s="26"/>
      <c r="S5" s="26"/>
    </row>
    <row r="6" spans="1:19">
      <c r="A6" s="26"/>
      <c r="J6" s="26"/>
      <c r="S6" s="26"/>
    </row>
    <row r="7" spans="1:19">
      <c r="A7" s="26"/>
      <c r="J7" s="26"/>
      <c r="S7" s="26"/>
    </row>
    <row r="8" spans="1:19">
      <c r="A8" s="26"/>
      <c r="J8" s="26"/>
      <c r="S8" s="26"/>
    </row>
    <row r="9" spans="1:19">
      <c r="A9" s="26"/>
      <c r="J9" s="26"/>
      <c r="S9" s="26"/>
    </row>
    <row r="10" spans="1:19">
      <c r="A10" s="26"/>
      <c r="J10" s="26"/>
      <c r="S10" s="26"/>
    </row>
    <row r="11" spans="1:19">
      <c r="A11" s="26"/>
      <c r="J11" s="26"/>
      <c r="S11" s="26"/>
    </row>
    <row r="12" spans="1:19">
      <c r="A12" s="26"/>
      <c r="J12" s="26"/>
      <c r="S12" s="26"/>
    </row>
    <row r="13" spans="1:19">
      <c r="A13" s="26"/>
      <c r="J13" s="26"/>
      <c r="S13" s="26"/>
    </row>
    <row r="14" spans="1:19">
      <c r="A14" s="26"/>
      <c r="J14" s="26"/>
      <c r="S14" s="26"/>
    </row>
    <row r="15" spans="1:19">
      <c r="A15" s="26"/>
      <c r="J15" s="26"/>
      <c r="S15" s="26"/>
    </row>
    <row r="16" spans="1:19">
      <c r="A16" s="26"/>
      <c r="J16" s="26"/>
      <c r="S16" s="26"/>
    </row>
    <row r="17" spans="1:19">
      <c r="A17" s="26"/>
      <c r="J17" s="26"/>
      <c r="S17" s="26"/>
    </row>
    <row r="18" spans="1:19" ht="6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>
      <c r="A19" s="26"/>
      <c r="J19" s="26"/>
      <c r="S19" s="26"/>
    </row>
    <row r="20" spans="1:19">
      <c r="A20" s="26"/>
      <c r="J20" s="26"/>
      <c r="S20" s="26"/>
    </row>
    <row r="21" spans="1:19">
      <c r="A21" s="26"/>
      <c r="J21" s="26"/>
      <c r="S21" s="26"/>
    </row>
    <row r="22" spans="1:19">
      <c r="A22" s="26"/>
      <c r="J22" s="26"/>
      <c r="S22" s="26"/>
    </row>
    <row r="23" spans="1:19">
      <c r="A23" s="26"/>
      <c r="J23" s="26"/>
      <c r="S23" s="26"/>
    </row>
    <row r="24" spans="1:19">
      <c r="A24" s="26"/>
      <c r="J24" s="26"/>
      <c r="S24" s="26"/>
    </row>
    <row r="25" spans="1:19">
      <c r="A25" s="26"/>
      <c r="J25" s="26"/>
      <c r="S25" s="26"/>
    </row>
    <row r="26" spans="1:19">
      <c r="A26" s="26"/>
      <c r="J26" s="26"/>
      <c r="S26" s="26"/>
    </row>
    <row r="27" spans="1:19">
      <c r="A27" s="26"/>
      <c r="J27" s="26"/>
      <c r="S27" s="26"/>
    </row>
    <row r="28" spans="1:19">
      <c r="A28" s="26"/>
      <c r="J28" s="26"/>
      <c r="S28" s="26"/>
    </row>
    <row r="29" spans="1:19">
      <c r="A29" s="26"/>
      <c r="J29" s="26"/>
      <c r="S29" s="26"/>
    </row>
    <row r="30" spans="1:19">
      <c r="A30" s="26"/>
      <c r="J30" s="26"/>
      <c r="S30" s="26"/>
    </row>
    <row r="31" spans="1:19">
      <c r="A31" s="26"/>
      <c r="J31" s="26"/>
      <c r="S31" s="26"/>
    </row>
    <row r="32" spans="1:19">
      <c r="A32" s="26"/>
      <c r="J32" s="26"/>
      <c r="S32" s="26"/>
    </row>
    <row r="33" spans="1:19">
      <c r="A33" s="26"/>
      <c r="J33" s="26"/>
      <c r="S33" s="26"/>
    </row>
    <row r="34" spans="1:19">
      <c r="A34" s="26"/>
      <c r="J34" s="26"/>
      <c r="S34" s="26"/>
    </row>
    <row r="35" spans="1:19" ht="6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>
      <c r="A36" s="26"/>
      <c r="J36" s="26"/>
      <c r="S36" s="26"/>
    </row>
    <row r="37" spans="1:19">
      <c r="A37" s="26"/>
      <c r="J37" s="26"/>
      <c r="S37" s="26"/>
    </row>
    <row r="38" spans="1:19">
      <c r="A38" s="26"/>
      <c r="J38" s="26"/>
      <c r="S38" s="26"/>
    </row>
    <row r="39" spans="1:19">
      <c r="A39" s="26"/>
      <c r="J39" s="26"/>
      <c r="S39" s="26"/>
    </row>
    <row r="40" spans="1:19">
      <c r="A40" s="26"/>
      <c r="J40" s="26"/>
      <c r="S40" s="26"/>
    </row>
    <row r="41" spans="1:19">
      <c r="A41" s="26"/>
      <c r="J41" s="26"/>
      <c r="S41" s="26"/>
    </row>
    <row r="42" spans="1:19">
      <c r="A42" s="26"/>
      <c r="J42" s="26"/>
      <c r="S42" s="26"/>
    </row>
    <row r="43" spans="1:19">
      <c r="A43" s="26"/>
      <c r="J43" s="26"/>
      <c r="S43" s="26"/>
    </row>
    <row r="44" spans="1:19">
      <c r="A44" s="26"/>
      <c r="J44" s="26"/>
      <c r="S44" s="26"/>
    </row>
    <row r="45" spans="1:19">
      <c r="A45" s="26"/>
      <c r="J45" s="26"/>
      <c r="S45" s="26"/>
    </row>
    <row r="46" spans="1:19">
      <c r="A46" s="26"/>
      <c r="J46" s="26"/>
      <c r="S46" s="26"/>
    </row>
    <row r="47" spans="1:19">
      <c r="A47" s="26"/>
      <c r="J47" s="26"/>
      <c r="S47" s="26"/>
    </row>
    <row r="48" spans="1:19">
      <c r="A48" s="26"/>
      <c r="J48" s="26"/>
      <c r="S48" s="26"/>
    </row>
    <row r="49" spans="1:19">
      <c r="A49" s="26"/>
      <c r="J49" s="26"/>
      <c r="S49" s="26"/>
    </row>
    <row r="50" spans="1:19">
      <c r="A50" s="26"/>
      <c r="J50" s="26"/>
      <c r="S50" s="26"/>
    </row>
    <row r="51" spans="1:19">
      <c r="A51" s="26"/>
      <c r="J51" s="26"/>
      <c r="S51" s="26"/>
    </row>
    <row r="52" spans="1:19" ht="6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>
      <selection activeCell="B42" sqref="B42"/>
    </sheetView>
  </sheetViews>
  <sheetFormatPr defaultRowHeight="12.75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>
      <c r="A1" s="1"/>
    </row>
    <row r="2" spans="1:10" ht="23.25" customHeight="1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>
      <c r="A3" s="34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>E3/D3</f>
        <v>0.39540126060013042</v>
      </c>
    </row>
    <row r="4" spans="1:10" ht="22.5">
      <c r="A4" s="35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>E4/D4</f>
        <v>0.69564883333333338</v>
      </c>
    </row>
    <row r="5" spans="1:10" ht="22.5">
      <c r="A5" s="35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89642.27</v>
      </c>
      <c r="F5" s="6">
        <f>E5/D5</f>
        <v>0.31205752936343828</v>
      </c>
    </row>
    <row r="6" spans="1:10" ht="22.5">
      <c r="A6" s="35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ref="F6" si="0">E6/D6</f>
        <v>4.3261438109878217E-2</v>
      </c>
      <c r="G6" s="14"/>
      <c r="H6" s="14"/>
      <c r="I6" s="14"/>
      <c r="J6" s="14"/>
    </row>
    <row r="7" spans="1:10" ht="22.5">
      <c r="A7" s="35"/>
      <c r="B7" s="8" t="s">
        <v>39</v>
      </c>
      <c r="C7" s="3" t="s">
        <v>6</v>
      </c>
      <c r="D7" s="4">
        <f>'Execução - LOA 2020'!D13</f>
        <v>2999872</v>
      </c>
      <c r="E7" s="4">
        <f>'Execução - LOA 2020'!E13</f>
        <v>141811.47</v>
      </c>
      <c r="F7" s="6">
        <f>E7/D7</f>
        <v>4.7272506960296973E-2</v>
      </c>
    </row>
    <row r="8" spans="1:10">
      <c r="A8" s="36"/>
      <c r="B8" s="23"/>
      <c r="C8" s="3" t="s">
        <v>6</v>
      </c>
      <c r="D8" s="24">
        <f>SUM(D3:D7)</f>
        <v>12817145</v>
      </c>
      <c r="E8" s="24">
        <f>SUM(E3:E7)</f>
        <v>2881343.6</v>
      </c>
      <c r="F8" s="6">
        <f>E8/D8</f>
        <v>0.22480385452454507</v>
      </c>
    </row>
    <row r="9" spans="1:10" ht="23.25" customHeight="1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>
      <c r="A10" s="34" t="s">
        <v>10</v>
      </c>
      <c r="B10" s="8" t="s">
        <v>11</v>
      </c>
      <c r="C10" s="3" t="s">
        <v>6</v>
      </c>
      <c r="D10" s="4">
        <f>'Execução - LOA 2020'!D16</f>
        <v>163927</v>
      </c>
      <c r="E10" s="4">
        <f>'Execução - LOA 2020'!E16</f>
        <v>11492</v>
      </c>
      <c r="F10" s="6">
        <f t="shared" ref="F10:F37" si="1">E10/D10</f>
        <v>7.0104375728220494E-2</v>
      </c>
    </row>
    <row r="11" spans="1:10" ht="22.5">
      <c r="A11" s="35"/>
      <c r="B11" s="8" t="s">
        <v>13</v>
      </c>
      <c r="C11" s="3" t="s">
        <v>6</v>
      </c>
      <c r="D11" s="4">
        <f>'Execução - LOA 2020'!D19</f>
        <v>10000000</v>
      </c>
      <c r="E11" s="4">
        <f>'Execução - LOA 2020'!E19</f>
        <v>432212.93</v>
      </c>
      <c r="F11" s="6">
        <f t="shared" si="1"/>
        <v>4.3221293000000001E-2</v>
      </c>
    </row>
    <row r="12" spans="1:10" ht="22.5">
      <c r="A12" s="35"/>
      <c r="B12" s="8" t="s">
        <v>14</v>
      </c>
      <c r="C12" s="3" t="s">
        <v>6</v>
      </c>
      <c r="D12" s="4">
        <f>'Execução - LOA 2020'!D22</f>
        <v>3524439</v>
      </c>
      <c r="E12" s="4">
        <f>'Execução - LOA 2020'!E22</f>
        <v>447536.52</v>
      </c>
      <c r="F12" s="6">
        <f t="shared" si="1"/>
        <v>0.12698092377254933</v>
      </c>
    </row>
    <row r="13" spans="1:10" ht="22.5">
      <c r="A13" s="35"/>
      <c r="B13" s="8" t="s">
        <v>15</v>
      </c>
      <c r="C13" s="3" t="s">
        <v>6</v>
      </c>
      <c r="D13" s="4">
        <f>'Execução - LOA 2020'!D25</f>
        <v>3278549</v>
      </c>
      <c r="E13" s="4">
        <f>'Execução - LOA 2020'!E25</f>
        <v>571317.22</v>
      </c>
      <c r="F13" s="6">
        <f t="shared" si="1"/>
        <v>0.17425916769888142</v>
      </c>
    </row>
    <row r="14" spans="1:10">
      <c r="A14" s="35"/>
      <c r="B14" s="8" t="s">
        <v>16</v>
      </c>
      <c r="C14" s="3" t="s">
        <v>6</v>
      </c>
      <c r="D14" s="4">
        <f>'Execução - LOA 2020'!D28</f>
        <v>3852295</v>
      </c>
      <c r="E14" s="4">
        <f>'Execução - LOA 2020'!E28</f>
        <v>624049.16</v>
      </c>
      <c r="F14" s="6">
        <f t="shared" si="1"/>
        <v>0.16199412557968693</v>
      </c>
    </row>
    <row r="15" spans="1:10">
      <c r="A15" s="36"/>
      <c r="B15" s="8"/>
      <c r="C15" s="3" t="s">
        <v>6</v>
      </c>
      <c r="D15" s="4">
        <f>SUM(D10:D14)</f>
        <v>20819210</v>
      </c>
      <c r="E15" s="4">
        <f>SUM(E10:E14)</f>
        <v>2086607.83</v>
      </c>
      <c r="F15" s="6">
        <f t="shared" si="1"/>
        <v>0.10022512045365795</v>
      </c>
    </row>
    <row r="16" spans="1:10" ht="23.25" customHeight="1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>
      <c r="A17" s="34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723487.99</v>
      </c>
      <c r="F17" s="6">
        <f t="shared" si="1"/>
        <v>0.12773942314143558</v>
      </c>
      <c r="G17" s="14"/>
      <c r="H17" s="14"/>
      <c r="I17" s="14"/>
      <c r="J17" s="14"/>
    </row>
    <row r="18" spans="1:10">
      <c r="A18" s="35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966579.8</v>
      </c>
      <c r="F18" s="6">
        <f t="shared" si="1"/>
        <v>0.17065981188185067</v>
      </c>
    </row>
    <row r="19" spans="1:10">
      <c r="A19" s="36"/>
      <c r="B19" s="8"/>
      <c r="C19" s="3" t="s">
        <v>6</v>
      </c>
      <c r="D19" s="4">
        <f>SUM(D17:D18)</f>
        <v>11327561</v>
      </c>
      <c r="E19" s="4">
        <f>SUM(E17:E18)</f>
        <v>1690067.79</v>
      </c>
      <c r="F19" s="6">
        <f>E19/D19</f>
        <v>0.14919961940615462</v>
      </c>
    </row>
    <row r="20" spans="1:10" ht="23.25" customHeight="1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>
      <c r="A21" s="34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1"/>
        <v>0</v>
      </c>
    </row>
    <row r="22" spans="1:10">
      <c r="A22" s="35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3120712.44</v>
      </c>
      <c r="F22" s="6">
        <f t="shared" si="1"/>
        <v>0.6474500420642717</v>
      </c>
    </row>
    <row r="23" spans="1:10" ht="22.5">
      <c r="A23" s="35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1449937.38</v>
      </c>
      <c r="F23" s="6">
        <f t="shared" si="1"/>
        <v>0.32163586629929086</v>
      </c>
    </row>
    <row r="24" spans="1:10">
      <c r="A24" s="36"/>
      <c r="B24" s="8"/>
      <c r="C24" s="3" t="s">
        <v>6</v>
      </c>
      <c r="D24" s="4">
        <f>SUM(D21:D23)</f>
        <v>10557471</v>
      </c>
      <c r="E24" s="4">
        <f>SUM(E21:E23)</f>
        <v>4570649.82</v>
      </c>
      <c r="F24" s="6">
        <f t="shared" si="1"/>
        <v>0.43293036940380897</v>
      </c>
    </row>
    <row r="25" spans="1:10" ht="23.25" customHeight="1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>
      <c r="A26" s="34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12672293.300000001</v>
      </c>
      <c r="F26" s="6">
        <f t="shared" si="1"/>
        <v>0.53733106391971563</v>
      </c>
    </row>
    <row r="27" spans="1:10" ht="22.5">
      <c r="A27" s="35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10162988.800000001</v>
      </c>
      <c r="F27" s="6">
        <f t="shared" si="1"/>
        <v>0.66209258752557043</v>
      </c>
    </row>
    <row r="28" spans="1:10">
      <c r="A28" s="35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149484719.41999999</v>
      </c>
      <c r="F28" s="6">
        <f t="shared" si="1"/>
        <v>0.47483321857288913</v>
      </c>
    </row>
    <row r="29" spans="1:10" ht="22.5">
      <c r="A29" s="35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5712721.6799999997</v>
      </c>
      <c r="F29" s="6">
        <f t="shared" si="1"/>
        <v>0.35855351723742301</v>
      </c>
    </row>
    <row r="30" spans="1:10" ht="22.5">
      <c r="A30" s="35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26747.18</v>
      </c>
      <c r="F30" s="6">
        <f t="shared" si="1"/>
        <v>3.6518760333850792E-2</v>
      </c>
    </row>
    <row r="31" spans="1:10">
      <c r="A31" s="36"/>
      <c r="B31" s="8"/>
      <c r="C31" s="3" t="s">
        <v>6</v>
      </c>
      <c r="D31" s="24">
        <f>SUM(D26:D30)</f>
        <v>370413894</v>
      </c>
      <c r="E31" s="24">
        <f>SUM(E26:E30)</f>
        <v>178059470.38</v>
      </c>
      <c r="F31" s="6">
        <f t="shared" si="1"/>
        <v>0.48070408066280579</v>
      </c>
    </row>
    <row r="32" spans="1:10" ht="23.25" customHeight="1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>
      <c r="A33" s="25" t="s">
        <v>2</v>
      </c>
      <c r="B33" s="8"/>
      <c r="C33" s="3"/>
      <c r="D33" s="4">
        <f>D8</f>
        <v>12817145</v>
      </c>
      <c r="E33" s="4">
        <f>E8</f>
        <v>2881343.6</v>
      </c>
      <c r="F33" s="6">
        <f t="shared" si="1"/>
        <v>0.22480385452454507</v>
      </c>
    </row>
    <row r="34" spans="1:6">
      <c r="A34" s="25" t="s">
        <v>10</v>
      </c>
      <c r="B34" s="8"/>
      <c r="C34" s="3"/>
      <c r="D34" s="4">
        <f>D15</f>
        <v>20819210</v>
      </c>
      <c r="E34" s="4">
        <f>E15</f>
        <v>2086607.83</v>
      </c>
      <c r="F34" s="6">
        <f t="shared" si="1"/>
        <v>0.10022512045365795</v>
      </c>
    </row>
    <row r="35" spans="1:6">
      <c r="A35" s="25" t="s">
        <v>17</v>
      </c>
      <c r="B35" s="8"/>
      <c r="C35" s="3"/>
      <c r="D35" s="4">
        <f>D19</f>
        <v>11327561</v>
      </c>
      <c r="E35" s="4">
        <f>E19</f>
        <v>1690067.79</v>
      </c>
      <c r="F35" s="6">
        <f t="shared" si="1"/>
        <v>0.14919961940615462</v>
      </c>
    </row>
    <row r="36" spans="1:6">
      <c r="A36" s="25" t="s">
        <v>21</v>
      </c>
      <c r="B36" s="8"/>
      <c r="C36" s="3"/>
      <c r="D36" s="4">
        <f>D24</f>
        <v>10557471</v>
      </c>
      <c r="E36" s="4">
        <f>E24</f>
        <v>4570649.82</v>
      </c>
      <c r="F36" s="6">
        <f t="shared" si="1"/>
        <v>0.43293036940380897</v>
      </c>
    </row>
    <row r="37" spans="1:6">
      <c r="A37" s="25" t="s">
        <v>25</v>
      </c>
      <c r="B37" s="8"/>
      <c r="C37" s="3"/>
      <c r="D37" s="4">
        <f>D31</f>
        <v>370413894</v>
      </c>
      <c r="E37" s="4">
        <f>E31</f>
        <v>178059470.38</v>
      </c>
      <c r="F37" s="6">
        <f t="shared" si="1"/>
        <v>0.48070408066280579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JOSÉ/JOÃO </cp:lastModifiedBy>
  <dcterms:created xsi:type="dcterms:W3CDTF">2020-05-12T18:25:18Z</dcterms:created>
  <dcterms:modified xsi:type="dcterms:W3CDTF">2020-05-15T11:41:35Z</dcterms:modified>
</cp:coreProperties>
</file>